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BA2653F0-17DB-4DEB-A1A5-AB64B5755F81}" xr6:coauthVersionLast="47" xr6:coauthVersionMax="47" xr10:uidLastSave="{00000000-0000-0000-0000-000000000000}"/>
  <bookViews>
    <workbookView xWindow="-108" yWindow="-108" windowWidth="23256" windowHeight="12576" xr2:uid="{750CB934-CFD1-4295-827E-FCA51AB1FDB9}"/>
  </bookViews>
  <sheets>
    <sheet name="フォーマット" sheetId="15" r:id="rId1"/>
    <sheet name="実習１" sheetId="7" r:id="rId2"/>
    <sheet name="食パン" sheetId="10" r:id="rId3"/>
    <sheet name="ごはん" sheetId="1" r:id="rId4"/>
    <sheet name="味噌汁（ほうれん草）" sheetId="5" r:id="rId5"/>
    <sheet name="鶏肉の五目炒め" sheetId="6" r:id="rId6"/>
    <sheet name="ハンバーグ" sheetId="3" r:id="rId7"/>
    <sheet name="ポテトサラダ" sheetId="9" r:id="rId8"/>
    <sheet name="実習２" sheetId="16" r:id="rId9"/>
    <sheet name="実習３" sheetId="28" r:id="rId10"/>
    <sheet name="ドロップダウンリスト" sheetId="19" r:id="rId11"/>
    <sheet name="応用" sheetId="29" r:id="rId1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29" l="1"/>
  <c r="F61" i="29"/>
  <c r="G61" i="29"/>
  <c r="H61" i="29"/>
  <c r="I61" i="29"/>
  <c r="J61" i="29"/>
  <c r="K61" i="29"/>
  <c r="L61" i="29"/>
  <c r="M61" i="29"/>
  <c r="N61" i="29"/>
  <c r="O61" i="29"/>
  <c r="P61" i="29"/>
  <c r="E62" i="29"/>
  <c r="F62" i="29"/>
  <c r="G62" i="29"/>
  <c r="H62" i="29"/>
  <c r="I62" i="29"/>
  <c r="J62" i="29"/>
  <c r="K62" i="29"/>
  <c r="L62" i="29"/>
  <c r="M62" i="29"/>
  <c r="N62" i="29"/>
  <c r="O62" i="29"/>
  <c r="P62" i="29"/>
  <c r="E63" i="29"/>
  <c r="F63" i="29"/>
  <c r="G63" i="29"/>
  <c r="H63" i="29"/>
  <c r="I63" i="29"/>
  <c r="J63" i="29"/>
  <c r="K63" i="29"/>
  <c r="L63" i="29"/>
  <c r="M63" i="29"/>
  <c r="N63" i="29"/>
  <c r="O63" i="29"/>
  <c r="P63" i="29"/>
  <c r="E64" i="29"/>
  <c r="F64" i="29"/>
  <c r="G64" i="29"/>
  <c r="H64" i="29"/>
  <c r="I64" i="29"/>
  <c r="J64" i="29"/>
  <c r="K64" i="29"/>
  <c r="L64" i="29"/>
  <c r="M64" i="29"/>
  <c r="N64" i="29"/>
  <c r="O64" i="29"/>
  <c r="P64" i="29"/>
  <c r="E65" i="29"/>
  <c r="F65" i="29"/>
  <c r="G65" i="29"/>
  <c r="H65" i="29"/>
  <c r="I65" i="29"/>
  <c r="J65" i="29"/>
  <c r="K65" i="29"/>
  <c r="L65" i="29"/>
  <c r="M65" i="29"/>
  <c r="N65" i="29"/>
  <c r="O65" i="29"/>
  <c r="P65" i="29"/>
  <c r="D65" i="29"/>
  <c r="D64" i="29"/>
  <c r="D63" i="29"/>
  <c r="D62" i="29"/>
  <c r="D61" i="29"/>
  <c r="E56" i="29"/>
  <c r="F56" i="29"/>
  <c r="G56" i="29"/>
  <c r="H56" i="29"/>
  <c r="I56" i="29"/>
  <c r="J56" i="29"/>
  <c r="K56" i="29"/>
  <c r="L56" i="29"/>
  <c r="M56" i="29"/>
  <c r="N56" i="29"/>
  <c r="O56" i="29"/>
  <c r="P56" i="29"/>
  <c r="D56" i="29"/>
  <c r="E55" i="29"/>
  <c r="F55" i="29"/>
  <c r="G55" i="29"/>
  <c r="H55" i="29"/>
  <c r="I55" i="29"/>
  <c r="J55" i="29"/>
  <c r="K55" i="29"/>
  <c r="L55" i="29"/>
  <c r="M55" i="29"/>
  <c r="N55" i="29"/>
  <c r="O55" i="29"/>
  <c r="P55" i="29"/>
  <c r="D55" i="29"/>
  <c r="E48" i="29"/>
  <c r="F48" i="29"/>
  <c r="G48" i="29"/>
  <c r="H48" i="29"/>
  <c r="I48" i="29"/>
  <c r="J48" i="29"/>
  <c r="K48" i="29"/>
  <c r="L48" i="29"/>
  <c r="M48" i="29"/>
  <c r="N48" i="29"/>
  <c r="O48" i="29"/>
  <c r="P48" i="29"/>
  <c r="D48" i="29"/>
  <c r="E38" i="29"/>
  <c r="F38" i="29"/>
  <c r="G38" i="29"/>
  <c r="H38" i="29"/>
  <c r="I38" i="29"/>
  <c r="J38" i="29"/>
  <c r="K38" i="29"/>
  <c r="L38" i="29"/>
  <c r="M38" i="29"/>
  <c r="N38" i="29"/>
  <c r="O38" i="29"/>
  <c r="P38" i="29"/>
  <c r="D38" i="29"/>
  <c r="E13" i="29"/>
  <c r="F13" i="29"/>
  <c r="G13" i="29"/>
  <c r="H13" i="29"/>
  <c r="I13" i="29"/>
  <c r="J13" i="29"/>
  <c r="K13" i="29"/>
  <c r="L13" i="29"/>
  <c r="M13" i="29"/>
  <c r="N13" i="29"/>
  <c r="O13" i="29"/>
  <c r="P13" i="29"/>
  <c r="D13" i="29"/>
  <c r="E30" i="28"/>
  <c r="F30" i="28"/>
  <c r="G30" i="28"/>
  <c r="H30" i="28"/>
  <c r="I30" i="28"/>
  <c r="J30" i="28"/>
  <c r="K30" i="28"/>
  <c r="L30" i="28"/>
  <c r="M30" i="28"/>
  <c r="N30" i="28"/>
  <c r="O30" i="28"/>
  <c r="P30" i="28"/>
  <c r="D30" i="28"/>
  <c r="E24" i="16"/>
  <c r="F24" i="16"/>
  <c r="G24" i="16"/>
  <c r="H24" i="16"/>
  <c r="I24" i="16"/>
  <c r="J24" i="16"/>
  <c r="K24" i="16"/>
  <c r="L24" i="16"/>
  <c r="M24" i="16"/>
  <c r="N24" i="16"/>
  <c r="O24" i="16"/>
  <c r="P24" i="16"/>
  <c r="D24" i="16"/>
  <c r="E34" i="7"/>
  <c r="F34" i="7"/>
  <c r="G34" i="7"/>
  <c r="H34" i="7"/>
  <c r="I34" i="7"/>
  <c r="J34" i="7"/>
  <c r="K34" i="7"/>
  <c r="L34" i="7"/>
  <c r="M34" i="7"/>
  <c r="N34" i="7"/>
  <c r="O34" i="7"/>
  <c r="P34" i="7"/>
  <c r="D34" i="7" l="1"/>
  <c r="E2" i="3"/>
  <c r="F2" i="3"/>
  <c r="G2" i="3"/>
  <c r="H2" i="3"/>
  <c r="I2" i="3"/>
  <c r="J2" i="3"/>
  <c r="K2" i="3"/>
  <c r="L2" i="3"/>
  <c r="M2" i="3"/>
  <c r="N2" i="3"/>
  <c r="O2" i="3"/>
  <c r="P2" i="3"/>
  <c r="D2" i="3"/>
</calcChain>
</file>

<file path=xl/sharedStrings.xml><?xml version="1.0" encoding="utf-8"?>
<sst xmlns="http://schemas.openxmlformats.org/spreadsheetml/2006/main" count="705" uniqueCount="111">
  <si>
    <t>木綿豆腐</t>
  </si>
  <si>
    <t>-</t>
  </si>
  <si>
    <t>Tr</t>
  </si>
  <si>
    <t>かつお・昆布だし 荒節・昆布だし</t>
  </si>
  <si>
    <t>米みそ 淡色辛みそ</t>
  </si>
  <si>
    <t>ごはん</t>
  </si>
  <si>
    <t>こめ 水稲穀粒 精白米 うるち米</t>
  </si>
  <si>
    <t>ハンバーグ</t>
  </si>
  <si>
    <t>牛 ひき肉 生</t>
  </si>
  <si>
    <t>たまねぎ りん茎 生</t>
  </si>
  <si>
    <t>バター類 有塩バター</t>
  </si>
  <si>
    <t>パン粉 乾燥</t>
  </si>
  <si>
    <t>普通牛乳</t>
  </si>
  <si>
    <t>鶏卵 全卵 生</t>
  </si>
  <si>
    <t>食塩</t>
  </si>
  <si>
    <t>こしょう 黒 粉</t>
  </si>
  <si>
    <t>ナツメグ 粉</t>
  </si>
  <si>
    <t>植物油脂類 調合油</t>
  </si>
  <si>
    <t>ソース</t>
  </si>
  <si>
    <t>小麦粉 薄力粉 1等</t>
  </si>
  <si>
    <t>洋風だし</t>
  </si>
  <si>
    <t>トマト 加工品類 トマトケチャップ</t>
  </si>
  <si>
    <t>サラダな 葉 生</t>
  </si>
  <si>
    <t>赤色トマト 果実 生</t>
  </si>
  <si>
    <t>味噌汁</t>
  </si>
  <si>
    <t>ほうれんそう 葉 通年平均 生</t>
  </si>
  <si>
    <t>鶏肉の五目炒め</t>
  </si>
  <si>
    <t>にわとり 成鶏肉 もも 皮なし 生</t>
  </si>
  <si>
    <t>にんじん 根 皮つき 生</t>
  </si>
  <si>
    <t>さやいんげん 若ざや 生</t>
  </si>
  <si>
    <t>だいずもやし 生</t>
  </si>
  <si>
    <t>乾しいたけ 乾</t>
  </si>
  <si>
    <t>たけのこ 若茎 生</t>
  </si>
  <si>
    <t>うずら卵 全卵 生</t>
  </si>
  <si>
    <t>中華だし</t>
  </si>
  <si>
    <t>こいくちしょうゆ</t>
  </si>
  <si>
    <t>車糖 上白糖</t>
  </si>
  <si>
    <t>穀物酢</t>
  </si>
  <si>
    <t>でん粉類 じゃがいもでん粉</t>
  </si>
  <si>
    <t>食事区分</t>
  </si>
  <si>
    <t>食品番号</t>
  </si>
  <si>
    <t>料理名／食品名</t>
  </si>
  <si>
    <t xml:space="preserve">正味重量 </t>
    <phoneticPr fontId="1"/>
  </si>
  <si>
    <t xml:space="preserve">エネルギー </t>
    <phoneticPr fontId="1"/>
  </si>
  <si>
    <t xml:space="preserve">アミノ酸組成によるたんぱく質 </t>
    <phoneticPr fontId="1"/>
  </si>
  <si>
    <t xml:space="preserve">脂肪酸のトリアシルグリセロール当量 </t>
    <phoneticPr fontId="1"/>
  </si>
  <si>
    <t xml:space="preserve">利用可能炭水化物(単糖当量) </t>
    <phoneticPr fontId="1"/>
  </si>
  <si>
    <t xml:space="preserve">食物繊維総量 </t>
    <phoneticPr fontId="1"/>
  </si>
  <si>
    <t xml:space="preserve">カルシウム </t>
    <phoneticPr fontId="1"/>
  </si>
  <si>
    <t xml:space="preserve">鉄 </t>
    <phoneticPr fontId="1"/>
  </si>
  <si>
    <t xml:space="preserve">レチノール活性当量 </t>
    <phoneticPr fontId="1"/>
  </si>
  <si>
    <t xml:space="preserve">ビタミンB1 </t>
    <phoneticPr fontId="1"/>
  </si>
  <si>
    <t>ビタミンB2</t>
    <phoneticPr fontId="1"/>
  </si>
  <si>
    <t>ビタミンC</t>
    <phoneticPr fontId="1"/>
  </si>
  <si>
    <t>食塩相当量</t>
    <phoneticPr fontId="1"/>
  </si>
  <si>
    <t>ｇ</t>
    <phoneticPr fontId="1"/>
  </si>
  <si>
    <t>kcal</t>
    <phoneticPr fontId="1"/>
  </si>
  <si>
    <t>ｍｇ</t>
    <phoneticPr fontId="1"/>
  </si>
  <si>
    <t>μｇ</t>
    <phoneticPr fontId="1"/>
  </si>
  <si>
    <t>学籍番号</t>
    <rPh sb="0" eb="2">
      <t>ガクセキ</t>
    </rPh>
    <rPh sb="2" eb="4">
      <t>バンゴウ</t>
    </rPh>
    <phoneticPr fontId="1"/>
  </si>
  <si>
    <t>氏名</t>
    <rPh sb="0" eb="2">
      <t>シメイ</t>
    </rPh>
    <phoneticPr fontId="1"/>
  </si>
  <si>
    <t>じゃがいも 塊茎 皮なし 生</t>
  </si>
  <si>
    <t>ポテトサラダ</t>
  </si>
  <si>
    <t>こしょう 白 粉</t>
  </si>
  <si>
    <t>きゅうり 果実 生</t>
  </si>
  <si>
    <t>セロリ 葉柄 生</t>
  </si>
  <si>
    <t>ぶた プレスハム類 プレスハム</t>
  </si>
  <si>
    <t>マヨネーズ 全卵型</t>
  </si>
  <si>
    <t>食パン</t>
  </si>
  <si>
    <t>角形食パン</t>
  </si>
  <si>
    <t>正味重量 g</t>
  </si>
  <si>
    <t>廃棄率 %</t>
  </si>
  <si>
    <t>エネルギー kcal</t>
  </si>
  <si>
    <t>アミノ酸組成によるたんぱく質 g</t>
  </si>
  <si>
    <t>脂肪酸のトリアシルグリセロール当量 g</t>
  </si>
  <si>
    <t>利用可能炭水化物(単糖当量) g</t>
  </si>
  <si>
    <t>食物繊維総量 g</t>
  </si>
  <si>
    <t>カルシウム mg</t>
  </si>
  <si>
    <t>鉄 mg</t>
  </si>
  <si>
    <t>レチノール活性当量 μg</t>
  </si>
  <si>
    <t>ビタミンB1 mg</t>
  </si>
  <si>
    <t>ビタミンB2 mg</t>
  </si>
  <si>
    <t>ビタミンC mg</t>
  </si>
  <si>
    <t>食塩相当量 g</t>
  </si>
  <si>
    <t>昼食</t>
  </si>
  <si>
    <t>昼食合計</t>
  </si>
  <si>
    <t>昼食合計</t>
    <rPh sb="0" eb="2">
      <t>チュウショク</t>
    </rPh>
    <rPh sb="2" eb="4">
      <t>ゴウケイ</t>
    </rPh>
    <phoneticPr fontId="1"/>
  </si>
  <si>
    <t>昼食合計</t>
    <rPh sb="0" eb="4">
      <t>チュウショクゴウケイ</t>
    </rPh>
    <phoneticPr fontId="1"/>
  </si>
  <si>
    <t>朝食</t>
  </si>
  <si>
    <t>ご飯</t>
  </si>
  <si>
    <t>納豆</t>
  </si>
  <si>
    <t>糸引き納豆</t>
  </si>
  <si>
    <t>豆腐の味噌汁</t>
  </si>
  <si>
    <t>乾燥わかめ 素干し</t>
  </si>
  <si>
    <t>根深ねぎ 葉 軟白 生</t>
  </si>
  <si>
    <t>煮干しだし</t>
  </si>
  <si>
    <t>米みそ 赤色辛みそ</t>
  </si>
  <si>
    <t>朝食合計</t>
  </si>
  <si>
    <t>夕食</t>
  </si>
  <si>
    <t>カレーライス</t>
  </si>
  <si>
    <t>ぶた 中型種肉 ばら 脂身つき 生</t>
  </si>
  <si>
    <t>カレールウ</t>
  </si>
  <si>
    <t>水</t>
  </si>
  <si>
    <t>夕食合計</t>
  </si>
  <si>
    <t>間食1</t>
  </si>
  <si>
    <t>カステラ</t>
  </si>
  <si>
    <t>紅茶</t>
  </si>
  <si>
    <t>発酵茶 紅茶 浸出液</t>
  </si>
  <si>
    <t>レモン 果汁 生</t>
  </si>
  <si>
    <t>間食1合計</t>
  </si>
  <si>
    <t>一日合計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</si>
</sst>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3" borderId="1" xfId="0" applyFill="1" applyBorder="1">
      <alignment vertical="center"/>
    </xf>
    <xf numFmtId="1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2" fontId="0" fillId="3" borderId="1" xfId="0" applyNumberFormat="1" applyFill="1" applyBorder="1">
      <alignment vertical="center"/>
    </xf>
    <xf numFmtId="0" fontId="0" fillId="4" borderId="1" xfId="0" applyFill="1" applyBorder="1">
      <alignment vertical="center"/>
    </xf>
    <xf numFmtId="1" fontId="0" fillId="4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2" fontId="0" fillId="4" borderId="1" xfId="0" applyNumberFormat="1" applyFill="1" applyBorder="1">
      <alignment vertical="center"/>
    </xf>
    <xf numFmtId="0" fontId="0" fillId="5" borderId="1" xfId="0" applyFill="1" applyBorder="1">
      <alignment vertical="center"/>
    </xf>
    <xf numFmtId="1" fontId="0" fillId="5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2" fontId="0" fillId="5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1" fontId="0" fillId="6" borderId="1" xfId="0" applyNumberFormat="1" applyFill="1" applyBorder="1">
      <alignment vertical="center"/>
    </xf>
    <xf numFmtId="176" fontId="0" fillId="6" borderId="1" xfId="0" applyNumberFormat="1" applyFill="1" applyBorder="1">
      <alignment vertical="center"/>
    </xf>
    <xf numFmtId="2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1" fontId="0" fillId="7" borderId="1" xfId="0" applyNumberFormat="1" applyFill="1" applyBorder="1">
      <alignment vertical="center"/>
    </xf>
    <xf numFmtId="176" fontId="0" fillId="7" borderId="1" xfId="0" applyNumberFormat="1" applyFill="1" applyBorder="1">
      <alignment vertical="center"/>
    </xf>
    <xf numFmtId="2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1" fontId="0" fillId="8" borderId="1" xfId="0" applyNumberFormat="1" applyFill="1" applyBorder="1">
      <alignment vertical="center"/>
    </xf>
    <xf numFmtId="176" fontId="0" fillId="8" borderId="1" xfId="0" applyNumberFormat="1" applyFill="1" applyBorder="1">
      <alignment vertical="center"/>
    </xf>
    <xf numFmtId="2" fontId="0" fillId="8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1" fontId="0" fillId="9" borderId="1" xfId="0" applyNumberFormat="1" applyFill="1" applyBorder="1">
      <alignment vertical="center"/>
    </xf>
    <xf numFmtId="176" fontId="0" fillId="9" borderId="1" xfId="0" applyNumberFormat="1" applyFill="1" applyBorder="1">
      <alignment vertical="center"/>
    </xf>
    <xf numFmtId="2" fontId="0" fillId="9" borderId="1" xfId="0" applyNumberFormat="1" applyFill="1" applyBorder="1">
      <alignment vertical="center"/>
    </xf>
    <xf numFmtId="0" fontId="0" fillId="10" borderId="1" xfId="0" applyFill="1" applyBorder="1">
      <alignment vertical="center"/>
    </xf>
    <xf numFmtId="1" fontId="0" fillId="10" borderId="1" xfId="0" applyNumberFormat="1" applyFill="1" applyBorder="1">
      <alignment vertical="center"/>
    </xf>
    <xf numFmtId="176" fontId="0" fillId="10" borderId="1" xfId="0" applyNumberFormat="1" applyFill="1" applyBorder="1">
      <alignment vertical="center"/>
    </xf>
    <xf numFmtId="2" fontId="0" fillId="10" borderId="1" xfId="0" applyNumberFormat="1" applyFill="1" applyBorder="1">
      <alignment vertical="center"/>
    </xf>
    <xf numFmtId="0" fontId="0" fillId="11" borderId="1" xfId="0" applyFill="1" applyBorder="1">
      <alignment vertical="center"/>
    </xf>
    <xf numFmtId="1" fontId="0" fillId="11" borderId="1" xfId="0" applyNumberFormat="1" applyFill="1" applyBorder="1">
      <alignment vertical="center"/>
    </xf>
    <xf numFmtId="176" fontId="0" fillId="11" borderId="1" xfId="0" applyNumberFormat="1" applyFill="1" applyBorder="1">
      <alignment vertical="center"/>
    </xf>
    <xf numFmtId="2" fontId="0" fillId="11" borderId="1" xfId="0" applyNumberFormat="1" applyFill="1" applyBorder="1">
      <alignment vertical="center"/>
    </xf>
    <xf numFmtId="0" fontId="0" fillId="12" borderId="1" xfId="0" applyFill="1" applyBorder="1">
      <alignment vertical="center"/>
    </xf>
    <xf numFmtId="1" fontId="0" fillId="12" borderId="1" xfId="0" applyNumberFormat="1" applyFill="1" applyBorder="1">
      <alignment vertical="center"/>
    </xf>
    <xf numFmtId="176" fontId="0" fillId="12" borderId="1" xfId="0" applyNumberFormat="1" applyFill="1" applyBorder="1">
      <alignment vertical="center"/>
    </xf>
    <xf numFmtId="2" fontId="0" fillId="12" borderId="1" xfId="0" applyNumberFormat="1" applyFill="1" applyBorder="1">
      <alignment vertical="center"/>
    </xf>
  </cellXfs>
  <cellStyles count="1">
    <cellStyle name="標準" xfId="0" builtinId="0"/>
  </cellStyles>
  <dxfs count="25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571500</xdr:colOff>
      <xdr:row>12</xdr:row>
      <xdr:rowOff>123826</xdr:rowOff>
    </xdr:from>
    <xdr:to>
      <xdr:col>19</xdr:col>
      <xdr:colOff>295275</xdr:colOff>
      <xdr:row>14</xdr:row>
      <xdr:rowOff>38100</xdr:rowOff>
    </xdr:to>
    <xdr:sp macro="" textlink="">
      <xdr:nvSpPr>
        <xdr:cNvPr id="2" name="吹き出し: 折線 (枠なし) 1">
          <a:extLst>
            <a:ext uri="{FF2B5EF4-FFF2-40B4-BE49-F238E27FC236}">
              <a16:creationId xmlns:a16="http://schemas.microsoft.com/office/drawing/2014/main" id="{00604E6F-40D9-0488-A65B-34A8B62AAC39}"/>
            </a:ext>
          </a:extLst>
        </xdr:cNvPr>
        <xdr:cNvSpPr/>
      </xdr:nvSpPr>
      <xdr:spPr>
        <a:xfrm>
          <a:off x="12982575" y="3781426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朝食の合計を計算する</a:t>
          </a:r>
        </a:p>
      </xdr:txBody>
    </xdr:sp>
    <xdr:clientData/>
  </xdr:twoCellAnchor>
  <xdr:twoCellAnchor>
    <xdr:from>
      <xdr:col>17</xdr:col>
      <xdr:colOff>19050</xdr:colOff>
      <xdr:row>37</xdr:row>
      <xdr:rowOff>95251</xdr:rowOff>
    </xdr:from>
    <xdr:to>
      <xdr:col>19</xdr:col>
      <xdr:colOff>409575</xdr:colOff>
      <xdr:row>39</xdr:row>
      <xdr:rowOff>9525</xdr:rowOff>
    </xdr:to>
    <xdr:sp macro="" textlink="">
      <xdr:nvSpPr>
        <xdr:cNvPr id="4" name="吹き出し: 折線 (枠なし) 3">
          <a:extLst>
            <a:ext uri="{FF2B5EF4-FFF2-40B4-BE49-F238E27FC236}">
              <a16:creationId xmlns:a16="http://schemas.microsoft.com/office/drawing/2014/main" id="{0810CBC9-9BF9-8201-DD11-7E86FAFEA9B5}"/>
            </a:ext>
          </a:extLst>
        </xdr:cNvPr>
        <xdr:cNvSpPr/>
      </xdr:nvSpPr>
      <xdr:spPr>
        <a:xfrm>
          <a:off x="13096875" y="9467851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昼食の合計を計算する</a:t>
          </a:r>
        </a:p>
      </xdr:txBody>
    </xdr:sp>
    <xdr:clientData/>
  </xdr:twoCellAnchor>
  <xdr:twoCellAnchor>
    <xdr:from>
      <xdr:col>17</xdr:col>
      <xdr:colOff>0</xdr:colOff>
      <xdr:row>47</xdr:row>
      <xdr:rowOff>104776</xdr:rowOff>
    </xdr:from>
    <xdr:to>
      <xdr:col>19</xdr:col>
      <xdr:colOff>390525</xdr:colOff>
      <xdr:row>49</xdr:row>
      <xdr:rowOff>19050</xdr:rowOff>
    </xdr:to>
    <xdr:sp macro="" textlink="">
      <xdr:nvSpPr>
        <xdr:cNvPr id="5" name="吹き出し: 折線 (枠なし) 4">
          <a:extLst>
            <a:ext uri="{FF2B5EF4-FFF2-40B4-BE49-F238E27FC236}">
              <a16:creationId xmlns:a16="http://schemas.microsoft.com/office/drawing/2014/main" id="{53C74416-B282-2660-5531-05B8FB37282D}"/>
            </a:ext>
          </a:extLst>
        </xdr:cNvPr>
        <xdr:cNvSpPr/>
      </xdr:nvSpPr>
      <xdr:spPr>
        <a:xfrm>
          <a:off x="13077825" y="11763376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夕食の合計を計算する</a:t>
          </a:r>
        </a:p>
      </xdr:txBody>
    </xdr:sp>
    <xdr:clientData/>
  </xdr:twoCellAnchor>
  <xdr:twoCellAnchor>
    <xdr:from>
      <xdr:col>17</xdr:col>
      <xdr:colOff>19050</xdr:colOff>
      <xdr:row>54</xdr:row>
      <xdr:rowOff>19051</xdr:rowOff>
    </xdr:from>
    <xdr:to>
      <xdr:col>19</xdr:col>
      <xdr:colOff>409575</xdr:colOff>
      <xdr:row>55</xdr:row>
      <xdr:rowOff>161925</xdr:rowOff>
    </xdr:to>
    <xdr:sp macro="" textlink="">
      <xdr:nvSpPr>
        <xdr:cNvPr id="6" name="吹き出し: 折線 (枠なし) 5">
          <a:extLst>
            <a:ext uri="{FF2B5EF4-FFF2-40B4-BE49-F238E27FC236}">
              <a16:creationId xmlns:a16="http://schemas.microsoft.com/office/drawing/2014/main" id="{A5CB4A35-5E12-0EEE-C343-5012267926A9}"/>
            </a:ext>
          </a:extLst>
        </xdr:cNvPr>
        <xdr:cNvSpPr/>
      </xdr:nvSpPr>
      <xdr:spPr>
        <a:xfrm>
          <a:off x="13096875" y="13277851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間食の合計を計算する</a:t>
          </a:r>
        </a:p>
      </xdr:txBody>
    </xdr:sp>
    <xdr:clientData/>
  </xdr:twoCellAnchor>
  <xdr:twoCellAnchor>
    <xdr:from>
      <xdr:col>17</xdr:col>
      <xdr:colOff>19050</xdr:colOff>
      <xdr:row>56</xdr:row>
      <xdr:rowOff>142876</xdr:rowOff>
    </xdr:from>
    <xdr:to>
      <xdr:col>19</xdr:col>
      <xdr:colOff>409575</xdr:colOff>
      <xdr:row>58</xdr:row>
      <xdr:rowOff>57150</xdr:rowOff>
    </xdr:to>
    <xdr:sp macro="" textlink="">
      <xdr:nvSpPr>
        <xdr:cNvPr id="7" name="吹き出し: 折線 (枠なし) 6">
          <a:extLst>
            <a:ext uri="{FF2B5EF4-FFF2-40B4-BE49-F238E27FC236}">
              <a16:creationId xmlns:a16="http://schemas.microsoft.com/office/drawing/2014/main" id="{D8FE19D6-47F9-300F-00E6-E4E83C72B653}"/>
            </a:ext>
          </a:extLst>
        </xdr:cNvPr>
        <xdr:cNvSpPr/>
      </xdr:nvSpPr>
      <xdr:spPr>
        <a:xfrm>
          <a:off x="13096875" y="13858876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一日の合計を計算する</a:t>
          </a:r>
        </a:p>
      </xdr:txBody>
    </xdr:sp>
    <xdr:clientData/>
  </xdr:twoCellAnchor>
  <xdr:twoCellAnchor>
    <xdr:from>
      <xdr:col>17</xdr:col>
      <xdr:colOff>28575</xdr:colOff>
      <xdr:row>62</xdr:row>
      <xdr:rowOff>190501</xdr:rowOff>
    </xdr:from>
    <xdr:to>
      <xdr:col>19</xdr:col>
      <xdr:colOff>419100</xdr:colOff>
      <xdr:row>64</xdr:row>
      <xdr:rowOff>104775</xdr:rowOff>
    </xdr:to>
    <xdr:sp macro="" textlink="">
      <xdr:nvSpPr>
        <xdr:cNvPr id="8" name="吹き出し: 折線 (枠なし) 7">
          <a:extLst>
            <a:ext uri="{FF2B5EF4-FFF2-40B4-BE49-F238E27FC236}">
              <a16:creationId xmlns:a16="http://schemas.microsoft.com/office/drawing/2014/main" id="{89A1DF28-44BF-FABC-F50A-E48B1249B633}"/>
            </a:ext>
          </a:extLst>
        </xdr:cNvPr>
        <xdr:cNvSpPr/>
      </xdr:nvSpPr>
      <xdr:spPr>
        <a:xfrm>
          <a:off x="13106400" y="15278101"/>
          <a:ext cx="172402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上の計算結果を転記する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D21C8-2C4A-4F5C-B1FE-E9B4E45033EC}">
  <sheetPr>
    <pageSetUpPr fitToPage="1"/>
  </sheetPr>
  <dimension ref="A1:P107"/>
  <sheetViews>
    <sheetView tabSelected="1" zoomScale="80" zoomScaleNormal="80" workbookViewId="0">
      <selection activeCell="A3" sqref="A3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/>
      <c r="B3" s="4"/>
      <c r="C3" s="4"/>
      <c r="D3" s="4"/>
      <c r="E3" s="5"/>
      <c r="F3" s="6"/>
      <c r="G3" s="6"/>
      <c r="H3" s="6"/>
      <c r="I3" s="6"/>
      <c r="J3" s="5"/>
      <c r="K3" s="6"/>
      <c r="L3" s="5"/>
      <c r="M3" s="7"/>
      <c r="N3" s="7"/>
      <c r="O3" s="5"/>
      <c r="P3" s="6"/>
    </row>
    <row r="4" spans="1:16" x14ac:dyDescent="0.45">
      <c r="A4" s="3"/>
      <c r="B4" s="4"/>
      <c r="C4" s="4"/>
      <c r="D4" s="4"/>
      <c r="E4" s="5"/>
      <c r="F4" s="6"/>
      <c r="G4" s="6"/>
      <c r="H4" s="6"/>
      <c r="I4" s="6"/>
      <c r="J4" s="5"/>
      <c r="K4" s="6"/>
      <c r="L4" s="5"/>
      <c r="M4" s="7"/>
      <c r="N4" s="7"/>
      <c r="O4" s="5"/>
      <c r="P4" s="6"/>
    </row>
    <row r="5" spans="1:16" x14ac:dyDescent="0.45">
      <c r="A5" s="3"/>
      <c r="B5" s="4"/>
      <c r="C5" s="4"/>
      <c r="D5" s="4"/>
      <c r="E5" s="5"/>
      <c r="F5" s="6"/>
      <c r="G5" s="6"/>
      <c r="H5" s="6"/>
      <c r="I5" s="6"/>
      <c r="J5" s="5"/>
      <c r="K5" s="6"/>
      <c r="L5" s="5"/>
      <c r="M5" s="7"/>
      <c r="N5" s="7"/>
      <c r="O5" s="5"/>
      <c r="P5" s="6"/>
    </row>
    <row r="6" spans="1:16" x14ac:dyDescent="0.45">
      <c r="A6" s="3"/>
      <c r="B6" s="4"/>
      <c r="C6" s="4"/>
      <c r="D6" s="4"/>
      <c r="E6" s="5"/>
      <c r="F6" s="6"/>
      <c r="G6" s="6"/>
      <c r="H6" s="6"/>
      <c r="I6" s="6"/>
      <c r="J6" s="5"/>
      <c r="K6" s="6"/>
      <c r="L6" s="5"/>
      <c r="M6" s="7"/>
      <c r="N6" s="7"/>
      <c r="O6" s="5"/>
      <c r="P6" s="6"/>
    </row>
    <row r="7" spans="1:16" x14ac:dyDescent="0.45">
      <c r="A7" s="3"/>
      <c r="B7" s="4"/>
      <c r="C7" s="4"/>
      <c r="D7" s="4"/>
      <c r="E7" s="5"/>
      <c r="F7" s="6"/>
      <c r="G7" s="6"/>
      <c r="H7" s="6"/>
      <c r="I7" s="6"/>
      <c r="J7" s="5"/>
      <c r="K7" s="6"/>
      <c r="L7" s="5"/>
      <c r="M7" s="7"/>
      <c r="N7" s="7"/>
      <c r="O7" s="5"/>
      <c r="P7" s="6"/>
    </row>
    <row r="8" spans="1:16" x14ac:dyDescent="0.45">
      <c r="A8" s="3"/>
      <c r="B8" s="4"/>
      <c r="C8" s="4"/>
      <c r="D8" s="4"/>
      <c r="E8" s="5"/>
      <c r="F8" s="6"/>
      <c r="G8" s="6"/>
      <c r="H8" s="6"/>
      <c r="I8" s="6"/>
      <c r="J8" s="5"/>
      <c r="K8" s="6"/>
      <c r="L8" s="5"/>
      <c r="M8" s="7"/>
      <c r="N8" s="7"/>
      <c r="O8" s="5"/>
      <c r="P8" s="6"/>
    </row>
    <row r="9" spans="1:16" x14ac:dyDescent="0.45">
      <c r="A9" s="3"/>
      <c r="B9" s="4"/>
      <c r="C9" s="4"/>
      <c r="D9" s="4"/>
      <c r="E9" s="5"/>
      <c r="F9" s="6"/>
      <c r="G9" s="6"/>
      <c r="H9" s="6"/>
      <c r="I9" s="6"/>
      <c r="J9" s="5"/>
      <c r="K9" s="6"/>
      <c r="L9" s="5"/>
      <c r="M9" s="7"/>
      <c r="N9" s="7"/>
      <c r="O9" s="5"/>
      <c r="P9" s="6"/>
    </row>
    <row r="10" spans="1:16" x14ac:dyDescent="0.45">
      <c r="A10" s="3"/>
      <c r="B10" s="4"/>
      <c r="C10" s="4"/>
      <c r="D10" s="4"/>
      <c r="E10" s="5"/>
      <c r="F10" s="6"/>
      <c r="G10" s="6"/>
      <c r="H10" s="6"/>
      <c r="I10" s="6"/>
      <c r="J10" s="5"/>
      <c r="K10" s="6"/>
      <c r="L10" s="5"/>
      <c r="M10" s="7"/>
      <c r="N10" s="7"/>
      <c r="O10" s="5"/>
      <c r="P10" s="6"/>
    </row>
    <row r="11" spans="1:16" x14ac:dyDescent="0.45">
      <c r="A11" s="3"/>
      <c r="B11" s="4"/>
      <c r="C11" s="4"/>
      <c r="D11" s="4"/>
      <c r="E11" s="5"/>
      <c r="F11" s="6"/>
      <c r="G11" s="6"/>
      <c r="H11" s="6"/>
      <c r="I11" s="6"/>
      <c r="J11" s="5"/>
      <c r="K11" s="6"/>
      <c r="L11" s="5"/>
      <c r="M11" s="7"/>
      <c r="N11" s="7"/>
      <c r="O11" s="5"/>
      <c r="P11" s="6"/>
    </row>
    <row r="12" spans="1:16" x14ac:dyDescent="0.45">
      <c r="A12" s="3"/>
      <c r="B12" s="4"/>
      <c r="C12" s="4"/>
      <c r="D12" s="4"/>
      <c r="E12" s="5"/>
      <c r="F12" s="6"/>
      <c r="G12" s="6"/>
      <c r="H12" s="6"/>
      <c r="I12" s="6"/>
      <c r="J12" s="5"/>
      <c r="K12" s="6"/>
      <c r="L12" s="5"/>
      <c r="M12" s="7"/>
      <c r="N12" s="7"/>
      <c r="O12" s="5"/>
      <c r="P12" s="6"/>
    </row>
    <row r="13" spans="1:16" x14ac:dyDescent="0.45">
      <c r="A13" s="3"/>
      <c r="B13" s="4"/>
      <c r="C13" s="4"/>
      <c r="D13" s="4"/>
      <c r="E13" s="5"/>
      <c r="F13" s="6"/>
      <c r="G13" s="6"/>
      <c r="H13" s="6"/>
      <c r="I13" s="6"/>
      <c r="J13" s="5"/>
      <c r="K13" s="6"/>
      <c r="L13" s="5"/>
      <c r="M13" s="7"/>
      <c r="N13" s="7"/>
      <c r="O13" s="5"/>
      <c r="P13" s="6"/>
    </row>
    <row r="14" spans="1:16" x14ac:dyDescent="0.45">
      <c r="A14" s="3"/>
      <c r="B14" s="4"/>
      <c r="C14" s="4"/>
      <c r="D14" s="4"/>
      <c r="E14" s="5"/>
      <c r="F14" s="6"/>
      <c r="G14" s="6"/>
      <c r="H14" s="6"/>
      <c r="I14" s="6"/>
      <c r="J14" s="5"/>
      <c r="K14" s="6"/>
      <c r="L14" s="5"/>
      <c r="M14" s="7"/>
      <c r="N14" s="7"/>
      <c r="O14" s="5"/>
      <c r="P14" s="6"/>
    </row>
    <row r="15" spans="1:16" x14ac:dyDescent="0.45">
      <c r="A15" s="3"/>
      <c r="B15" s="4"/>
      <c r="C15" s="4"/>
      <c r="D15" s="4"/>
      <c r="E15" s="5"/>
      <c r="F15" s="6"/>
      <c r="G15" s="6"/>
      <c r="H15" s="6"/>
      <c r="I15" s="6"/>
      <c r="J15" s="5"/>
      <c r="K15" s="6"/>
      <c r="L15" s="5"/>
      <c r="M15" s="7"/>
      <c r="N15" s="7"/>
      <c r="O15" s="5"/>
      <c r="P15" s="6"/>
    </row>
    <row r="16" spans="1:16" x14ac:dyDescent="0.45">
      <c r="A16" s="3"/>
      <c r="B16" s="4"/>
      <c r="C16" s="4"/>
      <c r="D16" s="4"/>
      <c r="E16" s="5"/>
      <c r="F16" s="6"/>
      <c r="G16" s="6"/>
      <c r="H16" s="6"/>
      <c r="I16" s="6"/>
      <c r="J16" s="5"/>
      <c r="K16" s="6"/>
      <c r="L16" s="5"/>
      <c r="M16" s="7"/>
      <c r="N16" s="7"/>
      <c r="O16" s="5"/>
      <c r="P16" s="6"/>
    </row>
    <row r="17" spans="1:16" x14ac:dyDescent="0.45">
      <c r="A17" s="3"/>
      <c r="B17" s="4"/>
      <c r="C17" s="4"/>
      <c r="D17" s="4"/>
      <c r="E17" s="5"/>
      <c r="F17" s="6"/>
      <c r="G17" s="6"/>
      <c r="H17" s="6"/>
      <c r="I17" s="6"/>
      <c r="J17" s="5"/>
      <c r="K17" s="6"/>
      <c r="L17" s="5"/>
      <c r="M17" s="7"/>
      <c r="N17" s="7"/>
      <c r="O17" s="5"/>
      <c r="P17" s="6"/>
    </row>
    <row r="18" spans="1:16" x14ac:dyDescent="0.45">
      <c r="A18" s="3"/>
      <c r="B18" s="4"/>
      <c r="C18" s="4"/>
      <c r="D18" s="4"/>
      <c r="E18" s="5"/>
      <c r="F18" s="6"/>
      <c r="G18" s="6"/>
      <c r="H18" s="6"/>
      <c r="I18" s="6"/>
      <c r="J18" s="5"/>
      <c r="K18" s="6"/>
      <c r="L18" s="5"/>
      <c r="M18" s="7"/>
      <c r="N18" s="7"/>
      <c r="O18" s="5"/>
      <c r="P18" s="6"/>
    </row>
    <row r="19" spans="1:16" x14ac:dyDescent="0.45">
      <c r="A19" s="3"/>
      <c r="B19" s="4"/>
      <c r="C19" s="4"/>
      <c r="D19" s="4"/>
      <c r="E19" s="5"/>
      <c r="F19" s="6"/>
      <c r="G19" s="6"/>
      <c r="H19" s="6"/>
      <c r="I19" s="6"/>
      <c r="J19" s="5"/>
      <c r="K19" s="6"/>
      <c r="L19" s="5"/>
      <c r="M19" s="7"/>
      <c r="N19" s="7"/>
      <c r="O19" s="5"/>
      <c r="P19" s="6"/>
    </row>
    <row r="20" spans="1:16" x14ac:dyDescent="0.45">
      <c r="A20" s="3"/>
      <c r="B20" s="4"/>
      <c r="C20" s="4"/>
      <c r="D20" s="4"/>
      <c r="E20" s="5"/>
      <c r="F20" s="6"/>
      <c r="G20" s="6"/>
      <c r="H20" s="6"/>
      <c r="I20" s="6"/>
      <c r="J20" s="5"/>
      <c r="K20" s="6"/>
      <c r="L20" s="5"/>
      <c r="M20" s="7"/>
      <c r="N20" s="7"/>
      <c r="O20" s="5"/>
      <c r="P20" s="6"/>
    </row>
    <row r="21" spans="1:16" x14ac:dyDescent="0.45">
      <c r="A21" s="3"/>
      <c r="B21" s="4"/>
      <c r="C21" s="4"/>
      <c r="D21" s="4"/>
      <c r="E21" s="5"/>
      <c r="F21" s="6"/>
      <c r="G21" s="6"/>
      <c r="H21" s="6"/>
      <c r="I21" s="6"/>
      <c r="J21" s="5"/>
      <c r="K21" s="6"/>
      <c r="L21" s="5"/>
      <c r="M21" s="7"/>
      <c r="N21" s="7"/>
      <c r="O21" s="5"/>
      <c r="P21" s="6"/>
    </row>
    <row r="22" spans="1:16" x14ac:dyDescent="0.45">
      <c r="A22" s="3"/>
      <c r="B22" s="4"/>
      <c r="C22" s="4"/>
      <c r="D22" s="4"/>
      <c r="E22" s="5"/>
      <c r="F22" s="6"/>
      <c r="G22" s="6"/>
      <c r="H22" s="6"/>
      <c r="I22" s="6"/>
      <c r="J22" s="5"/>
      <c r="K22" s="6"/>
      <c r="L22" s="5"/>
      <c r="M22" s="7"/>
      <c r="N22" s="7"/>
      <c r="O22" s="5"/>
      <c r="P22" s="6"/>
    </row>
    <row r="23" spans="1:16" x14ac:dyDescent="0.45">
      <c r="A23" s="3"/>
      <c r="B23" s="4"/>
      <c r="C23" s="4"/>
      <c r="D23" s="4"/>
      <c r="E23" s="5"/>
      <c r="F23" s="6"/>
      <c r="G23" s="6"/>
      <c r="H23" s="6"/>
      <c r="I23" s="6"/>
      <c r="J23" s="5"/>
      <c r="K23" s="6"/>
      <c r="L23" s="5"/>
      <c r="M23" s="7"/>
      <c r="N23" s="7"/>
      <c r="O23" s="5"/>
      <c r="P23" s="6"/>
    </row>
    <row r="24" spans="1:16" x14ac:dyDescent="0.45">
      <c r="A24" s="3"/>
      <c r="B24" s="4"/>
      <c r="C24" s="4"/>
      <c r="D24" s="4"/>
      <c r="E24" s="5"/>
      <c r="F24" s="6"/>
      <c r="G24" s="6"/>
      <c r="H24" s="6"/>
      <c r="I24" s="6"/>
      <c r="J24" s="5"/>
      <c r="K24" s="6"/>
      <c r="L24" s="5"/>
      <c r="M24" s="7"/>
      <c r="N24" s="7"/>
      <c r="O24" s="5"/>
      <c r="P24" s="6"/>
    </row>
    <row r="25" spans="1:16" x14ac:dyDescent="0.45">
      <c r="A25" s="3"/>
      <c r="B25" s="4"/>
      <c r="C25" s="4"/>
      <c r="D25" s="4"/>
      <c r="E25" s="5"/>
      <c r="F25" s="6"/>
      <c r="G25" s="6"/>
      <c r="H25" s="6"/>
      <c r="I25" s="6"/>
      <c r="J25" s="5"/>
      <c r="K25" s="6"/>
      <c r="L25" s="5"/>
      <c r="M25" s="7"/>
      <c r="N25" s="7"/>
      <c r="O25" s="5"/>
      <c r="P25" s="6"/>
    </row>
    <row r="26" spans="1:16" x14ac:dyDescent="0.45">
      <c r="A26" s="3"/>
      <c r="B26" s="4"/>
      <c r="C26" s="4"/>
      <c r="D26" s="4"/>
      <c r="E26" s="5"/>
      <c r="F26" s="6"/>
      <c r="G26" s="6"/>
      <c r="H26" s="6"/>
      <c r="I26" s="6"/>
      <c r="J26" s="5"/>
      <c r="K26" s="6"/>
      <c r="L26" s="5"/>
      <c r="M26" s="7"/>
      <c r="N26" s="7"/>
      <c r="O26" s="5"/>
      <c r="P26" s="6"/>
    </row>
    <row r="27" spans="1:16" x14ac:dyDescent="0.45">
      <c r="A27" s="3"/>
      <c r="B27" s="4"/>
      <c r="C27" s="4"/>
      <c r="D27" s="4"/>
      <c r="E27" s="5"/>
      <c r="F27" s="6"/>
      <c r="G27" s="6"/>
      <c r="H27" s="6"/>
      <c r="I27" s="6"/>
      <c r="J27" s="5"/>
      <c r="K27" s="6"/>
      <c r="L27" s="5"/>
      <c r="M27" s="7"/>
      <c r="N27" s="7"/>
      <c r="O27" s="5"/>
      <c r="P27" s="6"/>
    </row>
    <row r="28" spans="1:16" x14ac:dyDescent="0.45">
      <c r="A28" s="3"/>
      <c r="B28" s="4"/>
      <c r="C28" s="4"/>
      <c r="D28" s="4"/>
      <c r="E28" s="5"/>
      <c r="F28" s="6"/>
      <c r="G28" s="6"/>
      <c r="H28" s="6"/>
      <c r="I28" s="6"/>
      <c r="J28" s="5"/>
      <c r="K28" s="6"/>
      <c r="L28" s="5"/>
      <c r="M28" s="7"/>
      <c r="N28" s="7"/>
      <c r="O28" s="5"/>
      <c r="P28" s="6"/>
    </row>
    <row r="29" spans="1:16" x14ac:dyDescent="0.45">
      <c r="A29" s="3"/>
      <c r="B29" s="4"/>
      <c r="C29" s="4"/>
      <c r="D29" s="4"/>
      <c r="E29" s="5"/>
      <c r="F29" s="6"/>
      <c r="G29" s="6"/>
      <c r="H29" s="6"/>
      <c r="I29" s="6"/>
      <c r="J29" s="5"/>
      <c r="K29" s="6"/>
      <c r="L29" s="5"/>
      <c r="M29" s="7"/>
      <c r="N29" s="7"/>
      <c r="O29" s="5"/>
      <c r="P29" s="6"/>
    </row>
    <row r="30" spans="1:16" x14ac:dyDescent="0.45">
      <c r="A30" s="3"/>
      <c r="B30" s="4"/>
      <c r="C30" s="4"/>
      <c r="D30" s="4"/>
      <c r="E30" s="5"/>
      <c r="F30" s="6"/>
      <c r="G30" s="6"/>
      <c r="H30" s="6"/>
      <c r="I30" s="6"/>
      <c r="J30" s="5"/>
      <c r="K30" s="6"/>
      <c r="L30" s="5"/>
      <c r="M30" s="7"/>
      <c r="N30" s="7"/>
      <c r="O30" s="5"/>
      <c r="P30" s="6"/>
    </row>
    <row r="31" spans="1:16" x14ac:dyDescent="0.45">
      <c r="A31" s="3"/>
      <c r="B31" s="4"/>
      <c r="C31" s="4"/>
      <c r="D31" s="4"/>
      <c r="E31" s="5"/>
      <c r="F31" s="6"/>
      <c r="G31" s="6"/>
      <c r="H31" s="6"/>
      <c r="I31" s="6"/>
      <c r="J31" s="5"/>
      <c r="K31" s="6"/>
      <c r="L31" s="5"/>
      <c r="M31" s="7"/>
      <c r="N31" s="7"/>
      <c r="O31" s="5"/>
      <c r="P31" s="6"/>
    </row>
    <row r="32" spans="1:16" x14ac:dyDescent="0.45">
      <c r="A32" s="3"/>
      <c r="B32" s="4"/>
      <c r="C32" s="4"/>
      <c r="D32" s="4"/>
      <c r="E32" s="5"/>
      <c r="F32" s="6"/>
      <c r="G32" s="6"/>
      <c r="H32" s="6"/>
      <c r="I32" s="6"/>
      <c r="J32" s="5"/>
      <c r="K32" s="6"/>
      <c r="L32" s="5"/>
      <c r="M32" s="7"/>
      <c r="N32" s="7"/>
      <c r="O32" s="5"/>
      <c r="P32" s="6"/>
    </row>
    <row r="33" spans="1:16" x14ac:dyDescent="0.45">
      <c r="A33" s="3"/>
      <c r="B33" s="4"/>
      <c r="C33" s="4"/>
      <c r="D33" s="4"/>
      <c r="E33" s="5"/>
      <c r="F33" s="6"/>
      <c r="G33" s="6"/>
      <c r="H33" s="6"/>
      <c r="I33" s="6"/>
      <c r="J33" s="5"/>
      <c r="K33" s="6"/>
      <c r="L33" s="5"/>
      <c r="M33" s="7"/>
      <c r="N33" s="7"/>
      <c r="O33" s="5"/>
      <c r="P33" s="6"/>
    </row>
    <row r="34" spans="1:16" x14ac:dyDescent="0.45">
      <c r="A34" s="3"/>
      <c r="B34" s="4"/>
      <c r="C34" s="4"/>
      <c r="D34" s="4"/>
      <c r="E34" s="5"/>
      <c r="F34" s="6"/>
      <c r="G34" s="6"/>
      <c r="H34" s="6"/>
      <c r="I34" s="6"/>
      <c r="J34" s="5"/>
      <c r="K34" s="6"/>
      <c r="L34" s="5"/>
      <c r="M34" s="7"/>
      <c r="N34" s="7"/>
      <c r="O34" s="5"/>
      <c r="P34" s="6"/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24" priority="1" operator="containsText" text="夕食">
      <formula>NOT(ISERROR(SEARCH("夕食",B104)))</formula>
    </cfRule>
    <cfRule type="containsText" dxfId="23" priority="2" operator="containsText" text="間食">
      <formula>NOT(ISERROR(SEARCH("間食",B104)))</formula>
    </cfRule>
    <cfRule type="containsText" dxfId="22" priority="3" operator="containsText" text="夕食">
      <formula>NOT(ISERROR(SEARCH("夕食",B104)))</formula>
    </cfRule>
    <cfRule type="containsText" dxfId="21" priority="4" operator="containsText" text="昼食">
      <formula>NOT(ISERROR(SEARCH("昼食",B104)))</formula>
    </cfRule>
    <cfRule type="containsText" dxfId="20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:A102" xr:uid="{5127CBC4-965E-41DD-ABA5-77B073B4BBB7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4CF36-8270-4356-A3CB-DEE561E46DC9}">
  <sheetPr>
    <pageSetUpPr fitToPage="1"/>
  </sheetPr>
  <dimension ref="A1:P107"/>
  <sheetViews>
    <sheetView zoomScale="80" zoomScaleNormal="80" workbookViewId="0">
      <selection activeCell="A3" sqref="A3:A102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 t="s">
        <v>84</v>
      </c>
      <c r="B3" s="4"/>
      <c r="C3" s="4" t="s">
        <v>5</v>
      </c>
      <c r="D3" s="4">
        <v>100</v>
      </c>
      <c r="E3" s="5">
        <v>342</v>
      </c>
      <c r="F3" s="6">
        <v>5.3</v>
      </c>
      <c r="G3" s="6">
        <v>0.8</v>
      </c>
      <c r="H3" s="6">
        <v>83.1</v>
      </c>
      <c r="I3" s="6">
        <v>0.5</v>
      </c>
      <c r="J3" s="5">
        <v>5</v>
      </c>
      <c r="K3" s="6">
        <v>0.8</v>
      </c>
      <c r="L3" s="5">
        <v>0</v>
      </c>
      <c r="M3" s="7">
        <v>0.08</v>
      </c>
      <c r="N3" s="7">
        <v>0.02</v>
      </c>
      <c r="O3" s="5">
        <v>0</v>
      </c>
      <c r="P3" s="6">
        <v>0</v>
      </c>
    </row>
    <row r="4" spans="1:16" x14ac:dyDescent="0.45">
      <c r="A4" s="3" t="s">
        <v>84</v>
      </c>
      <c r="B4" s="4">
        <v>1083</v>
      </c>
      <c r="C4" s="4" t="s">
        <v>6</v>
      </c>
      <c r="D4" s="4">
        <v>100</v>
      </c>
      <c r="E4" s="5">
        <v>342</v>
      </c>
      <c r="F4" s="6">
        <v>5.3</v>
      </c>
      <c r="G4" s="6">
        <v>0.8</v>
      </c>
      <c r="H4" s="6">
        <v>83.1</v>
      </c>
      <c r="I4" s="6">
        <v>0.5</v>
      </c>
      <c r="J4" s="5">
        <v>5</v>
      </c>
      <c r="K4" s="6">
        <v>0.8</v>
      </c>
      <c r="L4" s="5">
        <v>0</v>
      </c>
      <c r="M4" s="7">
        <v>0.08</v>
      </c>
      <c r="N4" s="7">
        <v>0.02</v>
      </c>
      <c r="O4" s="5">
        <v>0</v>
      </c>
      <c r="P4" s="6">
        <v>0</v>
      </c>
    </row>
    <row r="5" spans="1:16" x14ac:dyDescent="0.45">
      <c r="A5" s="3" t="s">
        <v>84</v>
      </c>
      <c r="B5" s="4"/>
      <c r="C5" s="4" t="s">
        <v>7</v>
      </c>
      <c r="D5" s="4">
        <v>261.06</v>
      </c>
      <c r="E5" s="5">
        <v>309.40060000000005</v>
      </c>
      <c r="F5" s="6">
        <v>13.267800000000001</v>
      </c>
      <c r="G5" s="6">
        <v>19.057400000000001</v>
      </c>
      <c r="H5" s="6">
        <v>17.427600000000002</v>
      </c>
      <c r="I5" s="6">
        <v>1.5299999999999998</v>
      </c>
      <c r="J5" s="5">
        <v>40.56839999999999</v>
      </c>
      <c r="K5" s="6">
        <v>2.4547999999999996</v>
      </c>
      <c r="L5" s="5">
        <v>78.404600000000016</v>
      </c>
      <c r="M5" s="7">
        <v>0.1353</v>
      </c>
      <c r="N5" s="7">
        <v>0.24500000000000002</v>
      </c>
      <c r="O5" s="5">
        <v>9</v>
      </c>
      <c r="P5" s="6">
        <v>2.1409999999999996</v>
      </c>
    </row>
    <row r="6" spans="1:16" x14ac:dyDescent="0.45">
      <c r="A6" s="3" t="s">
        <v>84</v>
      </c>
      <c r="B6" s="4">
        <v>11089</v>
      </c>
      <c r="C6" s="4" t="s">
        <v>8</v>
      </c>
      <c r="D6" s="4">
        <v>70</v>
      </c>
      <c r="E6" s="5">
        <v>175.7</v>
      </c>
      <c r="F6" s="6">
        <v>10.08</v>
      </c>
      <c r="G6" s="6">
        <v>13.86</v>
      </c>
      <c r="H6" s="6">
        <v>0.21</v>
      </c>
      <c r="I6" s="6">
        <v>0</v>
      </c>
      <c r="J6" s="5">
        <v>4.2</v>
      </c>
      <c r="K6" s="6">
        <v>1.68</v>
      </c>
      <c r="L6" s="5">
        <v>9.1</v>
      </c>
      <c r="M6" s="7">
        <v>5.6000000000000001E-2</v>
      </c>
      <c r="N6" s="7">
        <v>0.13300000000000001</v>
      </c>
      <c r="O6" s="5">
        <v>0.7</v>
      </c>
      <c r="P6" s="6">
        <v>0.14000000000000001</v>
      </c>
    </row>
    <row r="7" spans="1:16" x14ac:dyDescent="0.45">
      <c r="A7" s="3" t="s">
        <v>84</v>
      </c>
      <c r="B7" s="4">
        <v>6153</v>
      </c>
      <c r="C7" s="4" t="s">
        <v>9</v>
      </c>
      <c r="D7" s="4">
        <v>20</v>
      </c>
      <c r="E7" s="5">
        <v>6.6</v>
      </c>
      <c r="F7" s="6">
        <v>0.14000000000000001</v>
      </c>
      <c r="G7" s="6" t="s">
        <v>2</v>
      </c>
      <c r="H7" s="6">
        <v>1.4</v>
      </c>
      <c r="I7" s="6">
        <v>0.3</v>
      </c>
      <c r="J7" s="5">
        <v>3.4</v>
      </c>
      <c r="K7" s="6">
        <v>0.06</v>
      </c>
      <c r="L7" s="5">
        <v>0</v>
      </c>
      <c r="M7" s="7">
        <v>8.0000000000000002E-3</v>
      </c>
      <c r="N7" s="7">
        <v>2E-3</v>
      </c>
      <c r="O7" s="5">
        <v>1.4</v>
      </c>
      <c r="P7" s="6">
        <v>0</v>
      </c>
    </row>
    <row r="8" spans="1:16" x14ac:dyDescent="0.45">
      <c r="A8" s="3" t="s">
        <v>84</v>
      </c>
      <c r="B8" s="4">
        <v>14017</v>
      </c>
      <c r="C8" s="4" t="s">
        <v>10</v>
      </c>
      <c r="D8" s="4">
        <v>0.5</v>
      </c>
      <c r="E8" s="5">
        <v>3.5</v>
      </c>
      <c r="F8" s="6">
        <v>2.5000000000000001E-3</v>
      </c>
      <c r="G8" s="6">
        <v>0.3725</v>
      </c>
      <c r="H8" s="6">
        <v>3.0000000000000001E-3</v>
      </c>
      <c r="I8" s="6">
        <v>0</v>
      </c>
      <c r="J8" s="5">
        <v>7.4999999999999997E-2</v>
      </c>
      <c r="K8" s="6">
        <v>5.0000000000000001E-4</v>
      </c>
      <c r="L8" s="5">
        <v>2.6</v>
      </c>
      <c r="M8" s="7">
        <v>1E-4</v>
      </c>
      <c r="N8" s="7">
        <v>2.0000000000000001E-4</v>
      </c>
      <c r="O8" s="5">
        <v>0</v>
      </c>
      <c r="P8" s="6">
        <v>9.4999999999999998E-3</v>
      </c>
    </row>
    <row r="9" spans="1:16" x14ac:dyDescent="0.45">
      <c r="A9" s="3" t="s">
        <v>84</v>
      </c>
      <c r="B9" s="4">
        <v>1079</v>
      </c>
      <c r="C9" s="4" t="s">
        <v>11</v>
      </c>
      <c r="D9" s="4">
        <v>6</v>
      </c>
      <c r="E9" s="5">
        <v>22.14</v>
      </c>
      <c r="F9" s="6">
        <v>0.72599999999999998</v>
      </c>
      <c r="G9" s="6">
        <v>0.36599999999999999</v>
      </c>
      <c r="H9" s="6">
        <v>4.1100000000000003</v>
      </c>
      <c r="I9" s="6">
        <v>0.24</v>
      </c>
      <c r="J9" s="5">
        <v>1.98</v>
      </c>
      <c r="K9" s="6">
        <v>8.4000000000000005E-2</v>
      </c>
      <c r="L9" s="5" t="s">
        <v>2</v>
      </c>
      <c r="M9" s="7">
        <v>8.9999999999999993E-3</v>
      </c>
      <c r="N9" s="7">
        <v>1.8E-3</v>
      </c>
      <c r="O9" s="5">
        <v>0</v>
      </c>
      <c r="P9" s="6">
        <v>7.1999999999999995E-2</v>
      </c>
    </row>
    <row r="10" spans="1:16" x14ac:dyDescent="0.45">
      <c r="A10" s="3" t="s">
        <v>84</v>
      </c>
      <c r="B10" s="4">
        <v>13003</v>
      </c>
      <c r="C10" s="4" t="s">
        <v>12</v>
      </c>
      <c r="D10" s="4">
        <v>10</v>
      </c>
      <c r="E10" s="5">
        <v>6.1</v>
      </c>
      <c r="F10" s="6">
        <v>0.3</v>
      </c>
      <c r="G10" s="6">
        <v>0.35</v>
      </c>
      <c r="H10" s="6">
        <v>0.47</v>
      </c>
      <c r="I10" s="6">
        <v>0</v>
      </c>
      <c r="J10" s="5">
        <v>11</v>
      </c>
      <c r="K10" s="6">
        <v>2E-3</v>
      </c>
      <c r="L10" s="5">
        <v>3.8</v>
      </c>
      <c r="M10" s="7">
        <v>4.0000000000000001E-3</v>
      </c>
      <c r="N10" s="7">
        <v>1.4999999999999999E-2</v>
      </c>
      <c r="O10" s="5">
        <v>0.1</v>
      </c>
      <c r="P10" s="6">
        <v>0.01</v>
      </c>
    </row>
    <row r="11" spans="1:16" x14ac:dyDescent="0.45">
      <c r="A11" s="3" t="s">
        <v>84</v>
      </c>
      <c r="B11" s="4">
        <v>12004</v>
      </c>
      <c r="C11" s="4" t="s">
        <v>13</v>
      </c>
      <c r="D11" s="4">
        <v>6</v>
      </c>
      <c r="E11" s="5">
        <v>8.52</v>
      </c>
      <c r="F11" s="6">
        <v>0.67800000000000005</v>
      </c>
      <c r="G11" s="6">
        <v>0.55800000000000005</v>
      </c>
      <c r="H11" s="6">
        <v>1.7999999999999999E-2</v>
      </c>
      <c r="I11" s="6">
        <v>0</v>
      </c>
      <c r="J11" s="5">
        <v>2.76</v>
      </c>
      <c r="K11" s="6">
        <v>0.09</v>
      </c>
      <c r="L11" s="5">
        <v>12.6</v>
      </c>
      <c r="M11" s="7">
        <v>3.5999999999999999E-3</v>
      </c>
      <c r="N11" s="7">
        <v>2.2200000000000001E-2</v>
      </c>
      <c r="O11" s="5">
        <v>0</v>
      </c>
      <c r="P11" s="6">
        <v>2.4E-2</v>
      </c>
    </row>
    <row r="12" spans="1:16" x14ac:dyDescent="0.45">
      <c r="A12" s="3" t="s">
        <v>84</v>
      </c>
      <c r="B12" s="4">
        <v>17012</v>
      </c>
      <c r="C12" s="4" t="s">
        <v>14</v>
      </c>
      <c r="D12" s="4">
        <v>0.5</v>
      </c>
      <c r="E12" s="5">
        <v>0</v>
      </c>
      <c r="F12" s="6">
        <v>0</v>
      </c>
      <c r="G12" s="6">
        <v>0</v>
      </c>
      <c r="H12" s="6" t="s">
        <v>1</v>
      </c>
      <c r="I12" s="6">
        <v>0</v>
      </c>
      <c r="J12" s="5">
        <v>0.11</v>
      </c>
      <c r="K12" s="6" t="s">
        <v>2</v>
      </c>
      <c r="L12" s="5">
        <v>0</v>
      </c>
      <c r="M12" s="7">
        <v>0</v>
      </c>
      <c r="N12" s="7">
        <v>0</v>
      </c>
      <c r="O12" s="5">
        <v>0</v>
      </c>
      <c r="P12" s="6">
        <v>0.4975</v>
      </c>
    </row>
    <row r="13" spans="1:16" x14ac:dyDescent="0.45">
      <c r="A13" s="3" t="s">
        <v>84</v>
      </c>
      <c r="B13" s="4">
        <v>17063</v>
      </c>
      <c r="C13" s="4" t="s">
        <v>15</v>
      </c>
      <c r="D13" s="4">
        <v>0.01</v>
      </c>
      <c r="E13" s="5">
        <v>3.6200000000000003E-2</v>
      </c>
      <c r="F13" s="6">
        <v>8.9999999999999998E-4</v>
      </c>
      <c r="G13" s="6">
        <v>5.9999999999999995E-4</v>
      </c>
      <c r="H13" s="6">
        <v>4.1999999999999997E-3</v>
      </c>
      <c r="I13" s="6" t="s">
        <v>1</v>
      </c>
      <c r="J13" s="5">
        <v>4.1000000000000002E-2</v>
      </c>
      <c r="K13" s="6">
        <v>2E-3</v>
      </c>
      <c r="L13" s="5">
        <v>1.5E-3</v>
      </c>
      <c r="M13" s="7">
        <v>0</v>
      </c>
      <c r="N13" s="7">
        <v>0</v>
      </c>
      <c r="O13" s="5">
        <v>0</v>
      </c>
      <c r="P13" s="6">
        <v>0</v>
      </c>
    </row>
    <row r="14" spans="1:16" x14ac:dyDescent="0.45">
      <c r="A14" s="3" t="s">
        <v>84</v>
      </c>
      <c r="B14" s="4">
        <v>17074</v>
      </c>
      <c r="C14" s="4" t="s">
        <v>16</v>
      </c>
      <c r="D14" s="4">
        <v>0.01</v>
      </c>
      <c r="E14" s="5">
        <v>5.1999999999999998E-2</v>
      </c>
      <c r="F14" s="6">
        <v>5.9999999999999995E-4</v>
      </c>
      <c r="G14" s="6">
        <v>3.0999999999999999E-3</v>
      </c>
      <c r="H14" s="6" t="s">
        <v>1</v>
      </c>
      <c r="I14" s="6" t="s">
        <v>1</v>
      </c>
      <c r="J14" s="5">
        <v>1.6E-2</v>
      </c>
      <c r="K14" s="6">
        <v>2.9999999999999997E-4</v>
      </c>
      <c r="L14" s="5">
        <v>1E-4</v>
      </c>
      <c r="M14" s="7">
        <v>0</v>
      </c>
      <c r="N14" s="7">
        <v>0</v>
      </c>
      <c r="O14" s="5">
        <v>0</v>
      </c>
      <c r="P14" s="6">
        <v>0</v>
      </c>
    </row>
    <row r="15" spans="1:16" x14ac:dyDescent="0.45">
      <c r="A15" s="3" t="s">
        <v>84</v>
      </c>
      <c r="B15" s="4">
        <v>14006</v>
      </c>
      <c r="C15" s="4" t="s">
        <v>17</v>
      </c>
      <c r="D15" s="4">
        <v>2</v>
      </c>
      <c r="E15" s="5">
        <v>17.72</v>
      </c>
      <c r="F15" s="6">
        <v>0</v>
      </c>
      <c r="G15" s="6">
        <v>1.944</v>
      </c>
      <c r="H15" s="6" t="s">
        <v>1</v>
      </c>
      <c r="I15" s="6">
        <v>0</v>
      </c>
      <c r="J15" s="5" t="s">
        <v>2</v>
      </c>
      <c r="K15" s="6">
        <v>0</v>
      </c>
      <c r="L15" s="5">
        <v>0</v>
      </c>
      <c r="M15" s="7">
        <v>0</v>
      </c>
      <c r="N15" s="7">
        <v>0</v>
      </c>
      <c r="O15" s="5">
        <v>0</v>
      </c>
      <c r="P15" s="6">
        <v>0</v>
      </c>
    </row>
    <row r="16" spans="1:16" x14ac:dyDescent="0.45">
      <c r="A16" s="3" t="s">
        <v>84</v>
      </c>
      <c r="B16" s="4"/>
      <c r="C16" s="4" t="s">
        <v>18</v>
      </c>
      <c r="D16" s="4">
        <v>58.02</v>
      </c>
      <c r="E16" s="5">
        <v>32.016199999999998</v>
      </c>
      <c r="F16" s="6">
        <v>0.57989999999999997</v>
      </c>
      <c r="G16" s="6">
        <v>0.78659999999999997</v>
      </c>
      <c r="H16" s="6">
        <v>5.2611999999999997</v>
      </c>
      <c r="I16" s="6">
        <v>0.30499999999999999</v>
      </c>
      <c r="J16" s="5">
        <v>4.9931999999999999</v>
      </c>
      <c r="K16" s="6">
        <v>0.128</v>
      </c>
      <c r="L16" s="5">
        <v>11.6515</v>
      </c>
      <c r="M16" s="7">
        <v>1.9300000000000001E-2</v>
      </c>
      <c r="N16" s="7">
        <v>2.69E-2</v>
      </c>
      <c r="O16" s="5">
        <v>1.2</v>
      </c>
      <c r="P16" s="6">
        <v>0.69399999999999995</v>
      </c>
    </row>
    <row r="17" spans="1:16" x14ac:dyDescent="0.45">
      <c r="A17" s="3" t="s">
        <v>84</v>
      </c>
      <c r="B17" s="4">
        <v>1015</v>
      </c>
      <c r="C17" s="4" t="s">
        <v>19</v>
      </c>
      <c r="D17" s="4">
        <v>2</v>
      </c>
      <c r="E17" s="5">
        <v>6.98</v>
      </c>
      <c r="F17" s="6">
        <v>0.154</v>
      </c>
      <c r="G17" s="6">
        <v>2.5999999999999999E-2</v>
      </c>
      <c r="H17" s="6">
        <v>1.6060000000000001</v>
      </c>
      <c r="I17" s="6">
        <v>0.05</v>
      </c>
      <c r="J17" s="5">
        <v>0.4</v>
      </c>
      <c r="K17" s="6">
        <v>0.01</v>
      </c>
      <c r="L17" s="5">
        <v>0</v>
      </c>
      <c r="M17" s="7">
        <v>2.2000000000000001E-3</v>
      </c>
      <c r="N17" s="7">
        <v>5.9999999999999995E-4</v>
      </c>
      <c r="O17" s="5">
        <v>0</v>
      </c>
      <c r="P17" s="6">
        <v>0</v>
      </c>
    </row>
    <row r="18" spans="1:16" x14ac:dyDescent="0.45">
      <c r="A18" s="3" t="s">
        <v>84</v>
      </c>
      <c r="B18" s="4">
        <v>14017</v>
      </c>
      <c r="C18" s="4" t="s">
        <v>10</v>
      </c>
      <c r="D18" s="4">
        <v>1</v>
      </c>
      <c r="E18" s="5">
        <v>7</v>
      </c>
      <c r="F18" s="6">
        <v>5.0000000000000001E-3</v>
      </c>
      <c r="G18" s="6">
        <v>0.745</v>
      </c>
      <c r="H18" s="6">
        <v>6.0000000000000001E-3</v>
      </c>
      <c r="I18" s="6">
        <v>0</v>
      </c>
      <c r="J18" s="5">
        <v>0.15</v>
      </c>
      <c r="K18" s="6">
        <v>1E-3</v>
      </c>
      <c r="L18" s="5">
        <v>5.2</v>
      </c>
      <c r="M18" s="7">
        <v>1E-4</v>
      </c>
      <c r="N18" s="7">
        <v>2.9999999999999997E-4</v>
      </c>
      <c r="O18" s="5">
        <v>0</v>
      </c>
      <c r="P18" s="6">
        <v>1.9E-2</v>
      </c>
    </row>
    <row r="19" spans="1:16" x14ac:dyDescent="0.45">
      <c r="A19" s="3" t="s">
        <v>84</v>
      </c>
      <c r="B19" s="4">
        <v>17026</v>
      </c>
      <c r="C19" s="4" t="s">
        <v>20</v>
      </c>
      <c r="D19" s="4">
        <v>40</v>
      </c>
      <c r="E19" s="5">
        <v>2.4</v>
      </c>
      <c r="F19" s="6">
        <v>0.24</v>
      </c>
      <c r="G19" s="6">
        <v>0</v>
      </c>
      <c r="H19" s="6" t="s">
        <v>1</v>
      </c>
      <c r="I19" s="6" t="s">
        <v>1</v>
      </c>
      <c r="J19" s="5">
        <v>2</v>
      </c>
      <c r="K19" s="6">
        <v>0.04</v>
      </c>
      <c r="L19" s="5" t="s">
        <v>1</v>
      </c>
      <c r="M19" s="7">
        <v>8.0000000000000002E-3</v>
      </c>
      <c r="N19" s="7">
        <v>0.02</v>
      </c>
      <c r="O19" s="5">
        <v>0</v>
      </c>
      <c r="P19" s="6">
        <v>0.2</v>
      </c>
    </row>
    <row r="20" spans="1:16" x14ac:dyDescent="0.45">
      <c r="A20" s="3" t="s">
        <v>84</v>
      </c>
      <c r="B20" s="4">
        <v>17036</v>
      </c>
      <c r="C20" s="4" t="s">
        <v>21</v>
      </c>
      <c r="D20" s="4">
        <v>15</v>
      </c>
      <c r="E20" s="5">
        <v>15.6</v>
      </c>
      <c r="F20" s="6">
        <v>0.18</v>
      </c>
      <c r="G20" s="6">
        <v>1.4999999999999999E-2</v>
      </c>
      <c r="H20" s="6">
        <v>3.645</v>
      </c>
      <c r="I20" s="6">
        <v>0.255</v>
      </c>
      <c r="J20" s="5">
        <v>2.4</v>
      </c>
      <c r="K20" s="6">
        <v>7.4999999999999997E-2</v>
      </c>
      <c r="L20" s="5">
        <v>6.45</v>
      </c>
      <c r="M20" s="7">
        <v>8.9999999999999993E-3</v>
      </c>
      <c r="N20" s="7">
        <v>6.0000000000000001E-3</v>
      </c>
      <c r="O20" s="5">
        <v>1.2</v>
      </c>
      <c r="P20" s="6">
        <v>0.46500000000000002</v>
      </c>
    </row>
    <row r="21" spans="1:16" x14ac:dyDescent="0.45">
      <c r="A21" s="3" t="s">
        <v>84</v>
      </c>
      <c r="B21" s="4">
        <v>17012</v>
      </c>
      <c r="C21" s="4" t="s">
        <v>14</v>
      </c>
      <c r="D21" s="4">
        <v>0.01</v>
      </c>
      <c r="E21" s="5">
        <v>0</v>
      </c>
      <c r="F21" s="6">
        <v>0</v>
      </c>
      <c r="G21" s="6">
        <v>0</v>
      </c>
      <c r="H21" s="6" t="s">
        <v>1</v>
      </c>
      <c r="I21" s="6">
        <v>0</v>
      </c>
      <c r="J21" s="5">
        <v>2.2000000000000001E-3</v>
      </c>
      <c r="K21" s="6" t="s">
        <v>2</v>
      </c>
      <c r="L21" s="5">
        <v>0</v>
      </c>
      <c r="M21" s="7">
        <v>0</v>
      </c>
      <c r="N21" s="7">
        <v>0</v>
      </c>
      <c r="O21" s="5">
        <v>0</v>
      </c>
      <c r="P21" s="6">
        <v>0.01</v>
      </c>
    </row>
    <row r="22" spans="1:16" x14ac:dyDescent="0.45">
      <c r="A22" s="3" t="s">
        <v>84</v>
      </c>
      <c r="B22" s="4">
        <v>17063</v>
      </c>
      <c r="C22" s="4" t="s">
        <v>15</v>
      </c>
      <c r="D22" s="4">
        <v>0.01</v>
      </c>
      <c r="E22" s="5">
        <v>3.6200000000000003E-2</v>
      </c>
      <c r="F22" s="6">
        <v>8.9999999999999998E-4</v>
      </c>
      <c r="G22" s="6">
        <v>5.9999999999999995E-4</v>
      </c>
      <c r="H22" s="6">
        <v>4.1999999999999997E-3</v>
      </c>
      <c r="I22" s="6" t="s">
        <v>1</v>
      </c>
      <c r="J22" s="5">
        <v>4.1000000000000002E-2</v>
      </c>
      <c r="K22" s="6">
        <v>2E-3</v>
      </c>
      <c r="L22" s="5">
        <v>1.5E-3</v>
      </c>
      <c r="M22" s="7">
        <v>0</v>
      </c>
      <c r="N22" s="7">
        <v>0</v>
      </c>
      <c r="O22" s="5">
        <v>0</v>
      </c>
      <c r="P22" s="6">
        <v>0</v>
      </c>
    </row>
    <row r="23" spans="1:16" x14ac:dyDescent="0.45">
      <c r="A23" s="3" t="s">
        <v>84</v>
      </c>
      <c r="B23" s="4">
        <v>6313</v>
      </c>
      <c r="C23" s="4" t="s">
        <v>22</v>
      </c>
      <c r="D23" s="4">
        <v>10</v>
      </c>
      <c r="E23" s="5">
        <v>1</v>
      </c>
      <c r="F23" s="6">
        <v>0.08</v>
      </c>
      <c r="G23" s="6">
        <v>0.01</v>
      </c>
      <c r="H23" s="6">
        <v>7.0000000000000007E-2</v>
      </c>
      <c r="I23" s="6">
        <v>0.18</v>
      </c>
      <c r="J23" s="5">
        <v>5.6</v>
      </c>
      <c r="K23" s="6">
        <v>0.24</v>
      </c>
      <c r="L23" s="5">
        <v>18</v>
      </c>
      <c r="M23" s="7">
        <v>6.0000000000000001E-3</v>
      </c>
      <c r="N23" s="7">
        <v>1.2999999999999999E-2</v>
      </c>
      <c r="O23" s="5">
        <v>1.4</v>
      </c>
      <c r="P23" s="6">
        <v>0</v>
      </c>
    </row>
    <row r="24" spans="1:16" x14ac:dyDescent="0.45">
      <c r="A24" s="3" t="s">
        <v>84</v>
      </c>
      <c r="B24" s="4">
        <v>6182</v>
      </c>
      <c r="C24" s="4" t="s">
        <v>23</v>
      </c>
      <c r="D24" s="4">
        <v>20</v>
      </c>
      <c r="E24" s="5">
        <v>4</v>
      </c>
      <c r="F24" s="6">
        <v>0.1</v>
      </c>
      <c r="G24" s="6">
        <v>0.02</v>
      </c>
      <c r="H24" s="6">
        <v>0.62</v>
      </c>
      <c r="I24" s="6">
        <v>0.2</v>
      </c>
      <c r="J24" s="5">
        <v>1.4</v>
      </c>
      <c r="K24" s="6">
        <v>0.04</v>
      </c>
      <c r="L24" s="5">
        <v>9</v>
      </c>
      <c r="M24" s="7">
        <v>0.01</v>
      </c>
      <c r="N24" s="7">
        <v>4.0000000000000001E-3</v>
      </c>
      <c r="O24" s="5">
        <v>3</v>
      </c>
      <c r="P24" s="6">
        <v>0</v>
      </c>
    </row>
    <row r="25" spans="1:16" x14ac:dyDescent="0.45">
      <c r="A25" s="3" t="s">
        <v>84</v>
      </c>
      <c r="B25" s="4"/>
      <c r="C25" s="4" t="s">
        <v>24</v>
      </c>
      <c r="D25" s="4">
        <v>146</v>
      </c>
      <c r="E25" s="5">
        <v>31.12</v>
      </c>
      <c r="F25" s="6">
        <v>2.5459999999999998</v>
      </c>
      <c r="G25" s="6">
        <v>1.294</v>
      </c>
      <c r="H25" s="6">
        <v>1.0740000000000001</v>
      </c>
      <c r="I25" s="6">
        <v>2.5339999999999998</v>
      </c>
      <c r="J25" s="5">
        <v>37.4</v>
      </c>
      <c r="K25" s="6">
        <v>0.94</v>
      </c>
      <c r="L25" s="5">
        <v>70</v>
      </c>
      <c r="M25" s="7">
        <v>5.1799999999999999E-2</v>
      </c>
      <c r="N25" s="7">
        <v>6.4000000000000001E-2</v>
      </c>
      <c r="O25" s="5">
        <v>7</v>
      </c>
      <c r="P25" s="6">
        <v>0.84399999999999997</v>
      </c>
    </row>
    <row r="26" spans="1:16" x14ac:dyDescent="0.45">
      <c r="A26" s="3" t="s">
        <v>84</v>
      </c>
      <c r="B26" s="4">
        <v>6267</v>
      </c>
      <c r="C26" s="4" t="s">
        <v>25</v>
      </c>
      <c r="D26" s="4">
        <v>20</v>
      </c>
      <c r="E26" s="5">
        <v>3.6</v>
      </c>
      <c r="F26" s="6">
        <v>0.34</v>
      </c>
      <c r="G26" s="6">
        <v>0.04</v>
      </c>
      <c r="H26" s="6">
        <v>0.56000000000000005</v>
      </c>
      <c r="I26" s="6">
        <v>0.62</v>
      </c>
      <c r="J26" s="5">
        <v>9.8000000000000007</v>
      </c>
      <c r="K26" s="6">
        <v>0.4</v>
      </c>
      <c r="L26" s="5">
        <v>70</v>
      </c>
      <c r="M26" s="7">
        <v>2.1999999999999999E-2</v>
      </c>
      <c r="N26" s="7">
        <v>0.04</v>
      </c>
      <c r="O26" s="5">
        <v>7</v>
      </c>
      <c r="P26" s="6">
        <v>0</v>
      </c>
    </row>
    <row r="27" spans="1:16" x14ac:dyDescent="0.45">
      <c r="A27" s="3" t="s">
        <v>84</v>
      </c>
      <c r="B27" s="4">
        <v>4032</v>
      </c>
      <c r="C27" s="4" t="s">
        <v>0</v>
      </c>
      <c r="D27" s="4">
        <v>20</v>
      </c>
      <c r="E27" s="5">
        <v>14.6</v>
      </c>
      <c r="F27" s="6">
        <v>1.34</v>
      </c>
      <c r="G27" s="6">
        <v>0.9</v>
      </c>
      <c r="H27" s="6">
        <v>0.22</v>
      </c>
      <c r="I27" s="6">
        <v>0.3</v>
      </c>
      <c r="J27" s="5">
        <v>18.600000000000001</v>
      </c>
      <c r="K27" s="6">
        <v>0.3</v>
      </c>
      <c r="L27" s="5">
        <v>0</v>
      </c>
      <c r="M27" s="7">
        <v>1.7999999999999999E-2</v>
      </c>
      <c r="N27" s="7">
        <v>8.0000000000000002E-3</v>
      </c>
      <c r="O27" s="5">
        <v>0</v>
      </c>
      <c r="P27" s="6">
        <v>0</v>
      </c>
    </row>
    <row r="28" spans="1:16" x14ac:dyDescent="0.45">
      <c r="A28" s="3" t="s">
        <v>84</v>
      </c>
      <c r="B28" s="4">
        <v>17021</v>
      </c>
      <c r="C28" s="4" t="s">
        <v>3</v>
      </c>
      <c r="D28" s="4">
        <v>100</v>
      </c>
      <c r="E28" s="5">
        <v>2</v>
      </c>
      <c r="F28" s="6">
        <v>0.2</v>
      </c>
      <c r="G28" s="6" t="s">
        <v>2</v>
      </c>
      <c r="H28" s="6" t="s">
        <v>1</v>
      </c>
      <c r="I28" s="6">
        <v>0.3</v>
      </c>
      <c r="J28" s="5">
        <v>3</v>
      </c>
      <c r="K28" s="6" t="s">
        <v>2</v>
      </c>
      <c r="L28" s="5" t="s">
        <v>2</v>
      </c>
      <c r="M28" s="7">
        <v>0.01</v>
      </c>
      <c r="N28" s="7">
        <v>0.01</v>
      </c>
      <c r="O28" s="5" t="s">
        <v>2</v>
      </c>
      <c r="P28" s="6">
        <v>0.1</v>
      </c>
    </row>
    <row r="29" spans="1:16" x14ac:dyDescent="0.45">
      <c r="A29" s="3" t="s">
        <v>84</v>
      </c>
      <c r="B29" s="4">
        <v>17045</v>
      </c>
      <c r="C29" s="4" t="s">
        <v>4</v>
      </c>
      <c r="D29" s="4">
        <v>6</v>
      </c>
      <c r="E29" s="5">
        <v>10.92</v>
      </c>
      <c r="F29" s="6">
        <v>0.66600000000000004</v>
      </c>
      <c r="G29" s="6">
        <v>0.35399999999999998</v>
      </c>
      <c r="H29" s="6">
        <v>0.29399999999999998</v>
      </c>
      <c r="I29" s="6">
        <v>1.3140000000000001</v>
      </c>
      <c r="J29" s="5">
        <v>6</v>
      </c>
      <c r="K29" s="6">
        <v>0.24</v>
      </c>
      <c r="L29" s="5">
        <v>0</v>
      </c>
      <c r="M29" s="7">
        <v>1.8E-3</v>
      </c>
      <c r="N29" s="7">
        <v>6.0000000000000001E-3</v>
      </c>
      <c r="O29" s="5">
        <v>0</v>
      </c>
      <c r="P29" s="6">
        <v>0.74399999999999999</v>
      </c>
    </row>
    <row r="30" spans="1:16" x14ac:dyDescent="0.45">
      <c r="A30" s="3" t="s">
        <v>87</v>
      </c>
      <c r="B30" s="4"/>
      <c r="C30" s="4"/>
      <c r="D30" s="4">
        <f>D3+D5+D16</f>
        <v>419.08</v>
      </c>
      <c r="E30" s="5">
        <f t="shared" ref="E30:P30" si="0">E3+E5+E16</f>
        <v>683.41680000000008</v>
      </c>
      <c r="F30" s="6">
        <f t="shared" si="0"/>
        <v>19.1477</v>
      </c>
      <c r="G30" s="6">
        <f t="shared" si="0"/>
        <v>20.644000000000002</v>
      </c>
      <c r="H30" s="6">
        <f t="shared" si="0"/>
        <v>105.78879999999999</v>
      </c>
      <c r="I30" s="6">
        <f t="shared" si="0"/>
        <v>2.335</v>
      </c>
      <c r="J30" s="5">
        <f t="shared" si="0"/>
        <v>50.561599999999991</v>
      </c>
      <c r="K30" s="6">
        <f t="shared" si="0"/>
        <v>3.3827999999999996</v>
      </c>
      <c r="L30" s="5">
        <f t="shared" si="0"/>
        <v>90.056100000000015</v>
      </c>
      <c r="M30" s="7">
        <f t="shared" si="0"/>
        <v>0.2346</v>
      </c>
      <c r="N30" s="7">
        <f t="shared" si="0"/>
        <v>0.29189999999999999</v>
      </c>
      <c r="O30" s="5">
        <f t="shared" si="0"/>
        <v>10.199999999999999</v>
      </c>
      <c r="P30" s="6">
        <f t="shared" si="0"/>
        <v>2.8349999999999995</v>
      </c>
    </row>
    <row r="31" spans="1:16" x14ac:dyDescent="0.45">
      <c r="A31" s="3"/>
      <c r="B31" s="4"/>
      <c r="C31" s="4"/>
      <c r="D31" s="4"/>
      <c r="E31" s="5"/>
      <c r="F31" s="6"/>
      <c r="G31" s="6"/>
      <c r="H31" s="6"/>
      <c r="I31" s="6"/>
      <c r="J31" s="5"/>
      <c r="K31" s="6"/>
      <c r="L31" s="5"/>
      <c r="M31" s="7"/>
      <c r="N31" s="7"/>
      <c r="O31" s="5"/>
      <c r="P31" s="6"/>
    </row>
    <row r="32" spans="1:16" x14ac:dyDescent="0.45">
      <c r="A32" s="3"/>
      <c r="B32" s="4"/>
      <c r="C32" s="4"/>
      <c r="D32" s="4"/>
      <c r="E32" s="5"/>
      <c r="F32" s="6"/>
      <c r="G32" s="6"/>
      <c r="H32" s="6"/>
      <c r="I32" s="6"/>
      <c r="J32" s="5"/>
      <c r="K32" s="6"/>
      <c r="L32" s="5"/>
      <c r="M32" s="7"/>
      <c r="N32" s="7"/>
      <c r="O32" s="5"/>
      <c r="P32" s="6"/>
    </row>
    <row r="33" spans="1:16" x14ac:dyDescent="0.45">
      <c r="A33" s="3"/>
      <c r="B33" s="4"/>
      <c r="C33" s="4"/>
      <c r="D33" s="4"/>
      <c r="E33" s="5"/>
      <c r="F33" s="6"/>
      <c r="G33" s="6"/>
      <c r="H33" s="6"/>
      <c r="I33" s="6"/>
      <c r="J33" s="5"/>
      <c r="K33" s="6"/>
      <c r="L33" s="5"/>
      <c r="M33" s="7"/>
      <c r="N33" s="7"/>
      <c r="O33" s="5"/>
      <c r="P33" s="6"/>
    </row>
    <row r="34" spans="1:16" x14ac:dyDescent="0.45">
      <c r="A34" s="3"/>
      <c r="B34" s="4"/>
      <c r="C34" s="4"/>
      <c r="D34" s="4"/>
      <c r="E34" s="5"/>
      <c r="F34" s="6"/>
      <c r="G34" s="6"/>
      <c r="H34" s="6"/>
      <c r="I34" s="6"/>
      <c r="J34" s="5"/>
      <c r="K34" s="6"/>
      <c r="L34" s="5"/>
      <c r="M34" s="7"/>
      <c r="N34" s="7"/>
      <c r="O34" s="5"/>
      <c r="P34" s="6"/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9" priority="1" operator="containsText" text="夕食">
      <formula>NOT(ISERROR(SEARCH("夕食",B104)))</formula>
    </cfRule>
    <cfRule type="containsText" dxfId="8" priority="2" operator="containsText" text="間食">
      <formula>NOT(ISERROR(SEARCH("間食",B104)))</formula>
    </cfRule>
    <cfRule type="containsText" dxfId="7" priority="3" operator="containsText" text="夕食">
      <formula>NOT(ISERROR(SEARCH("夕食",B104)))</formula>
    </cfRule>
    <cfRule type="containsText" dxfId="6" priority="4" operator="containsText" text="昼食">
      <formula>NOT(ISERROR(SEARCH("昼食",B104)))</formula>
    </cfRule>
    <cfRule type="containsText" dxfId="5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:A102" xr:uid="{D477ED95-65EB-4CB3-9428-561EADEED601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8B94B-CFF2-482F-BDB8-F85C87118EB7}">
  <dimension ref="A1"/>
  <sheetViews>
    <sheetView workbookViewId="0"/>
  </sheetViews>
  <sheetFormatPr defaultRowHeight="18" x14ac:dyDescent="0.45"/>
  <sheetData/>
  <phoneticPr fontId="1"/>
  <dataValidations count="1">
    <dataValidation type="list" errorStyle="information" imeMode="hiragana" allowBlank="1" showInputMessage="1" showErrorMessage="1" sqref="A1:A10" xr:uid="{7F596EF4-02B1-4A88-94F6-94446297C784}">
      <formula1>"朝食,昼食,夕食,間食"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70AE1-8D19-4894-8210-4A9DCC4B8462}">
  <sheetPr>
    <pageSetUpPr fitToPage="1"/>
  </sheetPr>
  <dimension ref="A1:P94"/>
  <sheetViews>
    <sheetView zoomScale="80" zoomScaleNormal="80" workbookViewId="0">
      <selection activeCell="A3" sqref="A3:A89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 t="s">
        <v>88</v>
      </c>
      <c r="B3" s="4"/>
      <c r="C3" s="4" t="s">
        <v>89</v>
      </c>
      <c r="D3" s="11">
        <v>120</v>
      </c>
      <c r="E3" s="12">
        <v>410.4</v>
      </c>
      <c r="F3" s="13">
        <v>6.36</v>
      </c>
      <c r="G3" s="13">
        <v>0.96</v>
      </c>
      <c r="H3" s="13">
        <v>99.72</v>
      </c>
      <c r="I3" s="13">
        <v>0.6</v>
      </c>
      <c r="J3" s="12">
        <v>6</v>
      </c>
      <c r="K3" s="13">
        <v>0.96</v>
      </c>
      <c r="L3" s="12">
        <v>0</v>
      </c>
      <c r="M3" s="14">
        <v>9.6000000000000002E-2</v>
      </c>
      <c r="N3" s="14">
        <v>2.4E-2</v>
      </c>
      <c r="O3" s="12">
        <v>0</v>
      </c>
      <c r="P3" s="13">
        <v>0</v>
      </c>
    </row>
    <row r="4" spans="1:16" x14ac:dyDescent="0.45">
      <c r="A4" s="3" t="s">
        <v>88</v>
      </c>
      <c r="B4" s="4">
        <v>1083</v>
      </c>
      <c r="C4" s="4" t="s">
        <v>6</v>
      </c>
      <c r="D4" s="4">
        <v>120</v>
      </c>
      <c r="E4" s="5">
        <v>410.4</v>
      </c>
      <c r="F4" s="6">
        <v>6.36</v>
      </c>
      <c r="G4" s="6">
        <v>0.96</v>
      </c>
      <c r="H4" s="6">
        <v>99.72</v>
      </c>
      <c r="I4" s="6">
        <v>0.6</v>
      </c>
      <c r="J4" s="5">
        <v>6</v>
      </c>
      <c r="K4" s="6">
        <v>0.96</v>
      </c>
      <c r="L4" s="5">
        <v>0</v>
      </c>
      <c r="M4" s="7">
        <v>9.6000000000000002E-2</v>
      </c>
      <c r="N4" s="7">
        <v>2.4E-2</v>
      </c>
      <c r="O4" s="5">
        <v>0</v>
      </c>
      <c r="P4" s="6">
        <v>0</v>
      </c>
    </row>
    <row r="5" spans="1:16" x14ac:dyDescent="0.45">
      <c r="A5" s="3" t="s">
        <v>88</v>
      </c>
      <c r="B5" s="4"/>
      <c r="C5" s="4" t="s">
        <v>90</v>
      </c>
      <c r="D5" s="11">
        <v>30</v>
      </c>
      <c r="E5" s="12">
        <v>57</v>
      </c>
      <c r="F5" s="13">
        <v>4.3499999999999996</v>
      </c>
      <c r="G5" s="13">
        <v>2.91</v>
      </c>
      <c r="H5" s="13">
        <v>0.09</v>
      </c>
      <c r="I5" s="13">
        <v>2.0099999999999998</v>
      </c>
      <c r="J5" s="12">
        <v>27</v>
      </c>
      <c r="K5" s="13">
        <v>0.99</v>
      </c>
      <c r="L5" s="12">
        <v>0</v>
      </c>
      <c r="M5" s="14">
        <v>2.1000000000000001E-2</v>
      </c>
      <c r="N5" s="14">
        <v>0.16800000000000001</v>
      </c>
      <c r="O5" s="12">
        <v>0</v>
      </c>
      <c r="P5" s="13">
        <v>0</v>
      </c>
    </row>
    <row r="6" spans="1:16" x14ac:dyDescent="0.45">
      <c r="A6" s="3" t="s">
        <v>88</v>
      </c>
      <c r="B6" s="4">
        <v>4046</v>
      </c>
      <c r="C6" s="4" t="s">
        <v>91</v>
      </c>
      <c r="D6" s="4">
        <v>30</v>
      </c>
      <c r="E6" s="5">
        <v>57</v>
      </c>
      <c r="F6" s="6">
        <v>4.3499999999999996</v>
      </c>
      <c r="G6" s="6">
        <v>2.91</v>
      </c>
      <c r="H6" s="6">
        <v>0.09</v>
      </c>
      <c r="I6" s="6">
        <v>2.0099999999999998</v>
      </c>
      <c r="J6" s="5">
        <v>27</v>
      </c>
      <c r="K6" s="6">
        <v>0.99</v>
      </c>
      <c r="L6" s="5">
        <v>0</v>
      </c>
      <c r="M6" s="7">
        <v>2.1000000000000001E-2</v>
      </c>
      <c r="N6" s="7">
        <v>0.16800000000000001</v>
      </c>
      <c r="O6" s="5" t="s">
        <v>2</v>
      </c>
      <c r="P6" s="6">
        <v>0</v>
      </c>
    </row>
    <row r="7" spans="1:16" x14ac:dyDescent="0.45">
      <c r="A7" s="3" t="s">
        <v>88</v>
      </c>
      <c r="B7" s="4"/>
      <c r="C7" s="4" t="s">
        <v>92</v>
      </c>
      <c r="D7" s="11">
        <v>210.5</v>
      </c>
      <c r="E7" s="12">
        <v>35.979999999999997</v>
      </c>
      <c r="F7" s="13">
        <v>2.6230000000000002</v>
      </c>
      <c r="G7" s="13">
        <v>1.5065</v>
      </c>
      <c r="H7" s="13">
        <v>0.22800000000000001</v>
      </c>
      <c r="I7" s="13">
        <v>0.89549999999999996</v>
      </c>
      <c r="J7" s="12">
        <v>39.93</v>
      </c>
      <c r="K7" s="13">
        <v>0.76300000000000001</v>
      </c>
      <c r="L7" s="12">
        <v>3.46</v>
      </c>
      <c r="M7" s="14">
        <v>3.8600000000000002E-2</v>
      </c>
      <c r="N7" s="14">
        <v>2.3400000000000001E-2</v>
      </c>
      <c r="O7" s="12">
        <v>0.55500000000000005</v>
      </c>
      <c r="P7" s="13">
        <v>1.8240000000000001</v>
      </c>
    </row>
    <row r="8" spans="1:16" x14ac:dyDescent="0.45">
      <c r="A8" s="3" t="s">
        <v>88</v>
      </c>
      <c r="B8" s="4">
        <v>4032</v>
      </c>
      <c r="C8" s="4" t="s">
        <v>0</v>
      </c>
      <c r="D8" s="4">
        <v>15</v>
      </c>
      <c r="E8" s="5">
        <v>10.95</v>
      </c>
      <c r="F8" s="6">
        <v>1.0049999999999999</v>
      </c>
      <c r="G8" s="6">
        <v>0.67500000000000004</v>
      </c>
      <c r="H8" s="6">
        <v>0.12</v>
      </c>
      <c r="I8" s="6">
        <v>0.16500000000000001</v>
      </c>
      <c r="J8" s="5">
        <v>13.95</v>
      </c>
      <c r="K8" s="6">
        <v>0.22500000000000001</v>
      </c>
      <c r="L8" s="5">
        <v>0</v>
      </c>
      <c r="M8" s="7">
        <v>1.35E-2</v>
      </c>
      <c r="N8" s="7">
        <v>6.0000000000000001E-3</v>
      </c>
      <c r="O8" s="5">
        <v>0</v>
      </c>
      <c r="P8" s="6">
        <v>0</v>
      </c>
    </row>
    <row r="9" spans="1:16" x14ac:dyDescent="0.45">
      <c r="A9" s="3" t="s">
        <v>88</v>
      </c>
      <c r="B9" s="4">
        <v>9040</v>
      </c>
      <c r="C9" s="4" t="s">
        <v>93</v>
      </c>
      <c r="D9" s="4">
        <v>0.5</v>
      </c>
      <c r="E9" s="5">
        <v>0.82</v>
      </c>
      <c r="F9" s="6">
        <v>5.1999999999999998E-2</v>
      </c>
      <c r="G9" s="6">
        <v>3.5000000000000001E-3</v>
      </c>
      <c r="H9" s="6" t="s">
        <v>1</v>
      </c>
      <c r="I9" s="6">
        <v>0.16350000000000001</v>
      </c>
      <c r="J9" s="5">
        <v>3.9</v>
      </c>
      <c r="K9" s="6">
        <v>1.2999999999999999E-2</v>
      </c>
      <c r="L9" s="5">
        <v>3.25</v>
      </c>
      <c r="M9" s="7">
        <v>2E-3</v>
      </c>
      <c r="N9" s="7">
        <v>4.1999999999999997E-3</v>
      </c>
      <c r="O9" s="5">
        <v>0.13500000000000001</v>
      </c>
      <c r="P9" s="6">
        <v>8.4000000000000005E-2</v>
      </c>
    </row>
    <row r="10" spans="1:16" x14ac:dyDescent="0.45">
      <c r="A10" s="3" t="s">
        <v>88</v>
      </c>
      <c r="B10" s="4">
        <v>6226</v>
      </c>
      <c r="C10" s="4" t="s">
        <v>94</v>
      </c>
      <c r="D10" s="4">
        <v>3</v>
      </c>
      <c r="E10" s="5">
        <v>1.05</v>
      </c>
      <c r="F10" s="6">
        <v>0.03</v>
      </c>
      <c r="G10" s="6" t="s">
        <v>2</v>
      </c>
      <c r="H10" s="6">
        <v>0.108</v>
      </c>
      <c r="I10" s="6">
        <v>7.4999999999999997E-2</v>
      </c>
      <c r="J10" s="5">
        <v>1.08</v>
      </c>
      <c r="K10" s="6">
        <v>8.9999999999999993E-3</v>
      </c>
      <c r="L10" s="5">
        <v>0.21</v>
      </c>
      <c r="M10" s="7">
        <v>1.5E-3</v>
      </c>
      <c r="N10" s="7">
        <v>1.1999999999999999E-3</v>
      </c>
      <c r="O10" s="5">
        <v>0.42</v>
      </c>
      <c r="P10" s="6">
        <v>0</v>
      </c>
    </row>
    <row r="11" spans="1:16" x14ac:dyDescent="0.45">
      <c r="A11" s="3" t="s">
        <v>88</v>
      </c>
      <c r="B11" s="4">
        <v>17023</v>
      </c>
      <c r="C11" s="4" t="s">
        <v>95</v>
      </c>
      <c r="D11" s="4">
        <v>180</v>
      </c>
      <c r="E11" s="5">
        <v>1.8</v>
      </c>
      <c r="F11" s="6">
        <v>0.18</v>
      </c>
      <c r="G11" s="6">
        <v>0.18</v>
      </c>
      <c r="H11" s="6" t="s">
        <v>1</v>
      </c>
      <c r="I11" s="6">
        <v>0</v>
      </c>
      <c r="J11" s="5">
        <v>5.4</v>
      </c>
      <c r="K11" s="6" t="s">
        <v>2</v>
      </c>
      <c r="L11" s="5" t="s">
        <v>1</v>
      </c>
      <c r="M11" s="7">
        <v>1.7999999999999999E-2</v>
      </c>
      <c r="N11" s="7" t="s">
        <v>2</v>
      </c>
      <c r="O11" s="5">
        <v>0</v>
      </c>
      <c r="P11" s="6">
        <v>0.18</v>
      </c>
    </row>
    <row r="12" spans="1:16" x14ac:dyDescent="0.45">
      <c r="A12" s="3" t="s">
        <v>88</v>
      </c>
      <c r="B12" s="4">
        <v>17046</v>
      </c>
      <c r="C12" s="4" t="s">
        <v>96</v>
      </c>
      <c r="D12" s="4">
        <v>12</v>
      </c>
      <c r="E12" s="5">
        <v>21.36</v>
      </c>
      <c r="F12" s="6">
        <v>1.3560000000000001</v>
      </c>
      <c r="G12" s="6">
        <v>0.64800000000000002</v>
      </c>
      <c r="H12" s="6" t="s">
        <v>1</v>
      </c>
      <c r="I12" s="6">
        <v>0.49199999999999999</v>
      </c>
      <c r="J12" s="5">
        <v>15.6</v>
      </c>
      <c r="K12" s="6">
        <v>0.51600000000000001</v>
      </c>
      <c r="L12" s="5">
        <v>0</v>
      </c>
      <c r="M12" s="7">
        <v>3.5999999999999999E-3</v>
      </c>
      <c r="N12" s="7">
        <v>1.2E-2</v>
      </c>
      <c r="O12" s="5">
        <v>0</v>
      </c>
      <c r="P12" s="6">
        <v>1.56</v>
      </c>
    </row>
    <row r="13" spans="1:16" x14ac:dyDescent="0.45">
      <c r="A13" s="3" t="s">
        <v>97</v>
      </c>
      <c r="B13" s="4"/>
      <c r="C13" s="4"/>
      <c r="D13" s="15">
        <f>D3+D5+D7</f>
        <v>360.5</v>
      </c>
      <c r="E13" s="16">
        <f t="shared" ref="E13:P13" si="0">E3+E5+E7</f>
        <v>503.38</v>
      </c>
      <c r="F13" s="17">
        <f t="shared" si="0"/>
        <v>13.333000000000002</v>
      </c>
      <c r="G13" s="17">
        <f t="shared" si="0"/>
        <v>5.3765000000000001</v>
      </c>
      <c r="H13" s="17">
        <f t="shared" si="0"/>
        <v>100.038</v>
      </c>
      <c r="I13" s="17">
        <f t="shared" si="0"/>
        <v>3.5054999999999996</v>
      </c>
      <c r="J13" s="16">
        <f t="shared" si="0"/>
        <v>72.930000000000007</v>
      </c>
      <c r="K13" s="17">
        <f t="shared" si="0"/>
        <v>2.7130000000000001</v>
      </c>
      <c r="L13" s="16">
        <f t="shared" si="0"/>
        <v>3.46</v>
      </c>
      <c r="M13" s="18">
        <f t="shared" si="0"/>
        <v>0.15560000000000002</v>
      </c>
      <c r="N13" s="18">
        <f t="shared" si="0"/>
        <v>0.21540000000000001</v>
      </c>
      <c r="O13" s="16">
        <f t="shared" si="0"/>
        <v>0.55500000000000005</v>
      </c>
      <c r="P13" s="17">
        <f t="shared" si="0"/>
        <v>1.8240000000000001</v>
      </c>
    </row>
    <row r="14" spans="1:16" x14ac:dyDescent="0.45">
      <c r="A14" s="3" t="s">
        <v>84</v>
      </c>
      <c r="B14" s="4"/>
      <c r="C14" s="4" t="s">
        <v>68</v>
      </c>
      <c r="D14" s="19">
        <v>60</v>
      </c>
      <c r="E14" s="20">
        <v>148.80000000000001</v>
      </c>
      <c r="F14" s="21">
        <v>4.4400000000000004</v>
      </c>
      <c r="G14" s="21">
        <v>2.2200000000000002</v>
      </c>
      <c r="H14" s="21">
        <v>28.92</v>
      </c>
      <c r="I14" s="21">
        <v>2.52</v>
      </c>
      <c r="J14" s="20">
        <v>13.2</v>
      </c>
      <c r="K14" s="21">
        <v>0.3</v>
      </c>
      <c r="L14" s="20">
        <v>0</v>
      </c>
      <c r="M14" s="22">
        <v>4.2000000000000003E-2</v>
      </c>
      <c r="N14" s="22">
        <v>0.03</v>
      </c>
      <c r="O14" s="20">
        <v>0</v>
      </c>
      <c r="P14" s="21">
        <v>0.72</v>
      </c>
    </row>
    <row r="15" spans="1:16" x14ac:dyDescent="0.45">
      <c r="A15" s="3" t="s">
        <v>84</v>
      </c>
      <c r="B15" s="4">
        <v>1026</v>
      </c>
      <c r="C15" s="4" t="s">
        <v>69</v>
      </c>
      <c r="D15" s="4">
        <v>60</v>
      </c>
      <c r="E15" s="5">
        <v>148.80000000000001</v>
      </c>
      <c r="F15" s="6">
        <v>4.4400000000000004</v>
      </c>
      <c r="G15" s="6">
        <v>2.2200000000000002</v>
      </c>
      <c r="H15" s="6">
        <v>28.92</v>
      </c>
      <c r="I15" s="6">
        <v>2.52</v>
      </c>
      <c r="J15" s="5">
        <v>13.2</v>
      </c>
      <c r="K15" s="6">
        <v>0.3</v>
      </c>
      <c r="L15" s="5">
        <v>0</v>
      </c>
      <c r="M15" s="7">
        <v>4.2000000000000003E-2</v>
      </c>
      <c r="N15" s="7">
        <v>0.03</v>
      </c>
      <c r="O15" s="5">
        <v>0</v>
      </c>
      <c r="P15" s="6">
        <v>0.72</v>
      </c>
    </row>
    <row r="16" spans="1:16" x14ac:dyDescent="0.45">
      <c r="A16" s="3" t="s">
        <v>84</v>
      </c>
      <c r="B16" s="4"/>
      <c r="C16" s="4" t="s">
        <v>7</v>
      </c>
      <c r="D16" s="19">
        <v>115.02</v>
      </c>
      <c r="E16" s="20">
        <v>240.3682</v>
      </c>
      <c r="F16" s="21">
        <v>11.928000000000001</v>
      </c>
      <c r="G16" s="21">
        <v>17.4541</v>
      </c>
      <c r="H16" s="21">
        <v>6.2152000000000003</v>
      </c>
      <c r="I16" s="21">
        <v>0.54</v>
      </c>
      <c r="J16" s="20">
        <v>23.582000000000001</v>
      </c>
      <c r="K16" s="21">
        <v>1.9188000000000001</v>
      </c>
      <c r="L16" s="20">
        <v>28.101600000000001</v>
      </c>
      <c r="M16" s="22">
        <v>8.0699999999999994E-2</v>
      </c>
      <c r="N16" s="22">
        <v>0.17419999999999999</v>
      </c>
      <c r="O16" s="20">
        <v>2.2000000000000002</v>
      </c>
      <c r="P16" s="21">
        <v>0.753</v>
      </c>
    </row>
    <row r="17" spans="1:16" x14ac:dyDescent="0.45">
      <c r="A17" s="3" t="s">
        <v>84</v>
      </c>
      <c r="B17" s="4">
        <v>11089</v>
      </c>
      <c r="C17" s="4" t="s">
        <v>8</v>
      </c>
      <c r="D17" s="4">
        <v>70</v>
      </c>
      <c r="E17" s="5">
        <v>175.7</v>
      </c>
      <c r="F17" s="6">
        <v>10.08</v>
      </c>
      <c r="G17" s="6">
        <v>13.86</v>
      </c>
      <c r="H17" s="6">
        <v>0.21</v>
      </c>
      <c r="I17" s="6">
        <v>0</v>
      </c>
      <c r="J17" s="5">
        <v>4.2</v>
      </c>
      <c r="K17" s="6">
        <v>1.68</v>
      </c>
      <c r="L17" s="5">
        <v>9.1</v>
      </c>
      <c r="M17" s="7">
        <v>5.6000000000000001E-2</v>
      </c>
      <c r="N17" s="7">
        <v>0.13300000000000001</v>
      </c>
      <c r="O17" s="5">
        <v>0.7</v>
      </c>
      <c r="P17" s="6">
        <v>0.14000000000000001</v>
      </c>
    </row>
    <row r="18" spans="1:16" x14ac:dyDescent="0.45">
      <c r="A18" s="3" t="s">
        <v>84</v>
      </c>
      <c r="B18" s="4">
        <v>6153</v>
      </c>
      <c r="C18" s="4" t="s">
        <v>9</v>
      </c>
      <c r="D18" s="4">
        <v>20</v>
      </c>
      <c r="E18" s="5">
        <v>6.6</v>
      </c>
      <c r="F18" s="6">
        <v>0.14000000000000001</v>
      </c>
      <c r="G18" s="6" t="s">
        <v>2</v>
      </c>
      <c r="H18" s="6">
        <v>1.4</v>
      </c>
      <c r="I18" s="6">
        <v>0.3</v>
      </c>
      <c r="J18" s="5">
        <v>3.4</v>
      </c>
      <c r="K18" s="6">
        <v>0.06</v>
      </c>
      <c r="L18" s="5">
        <v>0</v>
      </c>
      <c r="M18" s="7">
        <v>8.0000000000000002E-3</v>
      </c>
      <c r="N18" s="7">
        <v>2E-3</v>
      </c>
      <c r="O18" s="5">
        <v>1.4</v>
      </c>
      <c r="P18" s="6">
        <v>0</v>
      </c>
    </row>
    <row r="19" spans="1:16" x14ac:dyDescent="0.45">
      <c r="A19" s="3" t="s">
        <v>84</v>
      </c>
      <c r="B19" s="4">
        <v>14017</v>
      </c>
      <c r="C19" s="4" t="s">
        <v>10</v>
      </c>
      <c r="D19" s="4">
        <v>0.5</v>
      </c>
      <c r="E19" s="5">
        <v>3.5</v>
      </c>
      <c r="F19" s="6">
        <v>2.5000000000000001E-3</v>
      </c>
      <c r="G19" s="6">
        <v>0.3725</v>
      </c>
      <c r="H19" s="6">
        <v>3.0000000000000001E-3</v>
      </c>
      <c r="I19" s="6">
        <v>0</v>
      </c>
      <c r="J19" s="5">
        <v>7.4999999999999997E-2</v>
      </c>
      <c r="K19" s="6">
        <v>5.0000000000000001E-4</v>
      </c>
      <c r="L19" s="5">
        <v>2.6</v>
      </c>
      <c r="M19" s="7">
        <v>1E-4</v>
      </c>
      <c r="N19" s="7">
        <v>2.0000000000000001E-4</v>
      </c>
      <c r="O19" s="5">
        <v>0</v>
      </c>
      <c r="P19" s="6">
        <v>9.4999999999999998E-3</v>
      </c>
    </row>
    <row r="20" spans="1:16" x14ac:dyDescent="0.45">
      <c r="A20" s="3" t="s">
        <v>84</v>
      </c>
      <c r="B20" s="4">
        <v>1079</v>
      </c>
      <c r="C20" s="4" t="s">
        <v>11</v>
      </c>
      <c r="D20" s="4">
        <v>6</v>
      </c>
      <c r="E20" s="5">
        <v>22.14</v>
      </c>
      <c r="F20" s="6">
        <v>0.72599999999999998</v>
      </c>
      <c r="G20" s="6">
        <v>0.36599999999999999</v>
      </c>
      <c r="H20" s="6">
        <v>4.1100000000000003</v>
      </c>
      <c r="I20" s="6">
        <v>0.24</v>
      </c>
      <c r="J20" s="5">
        <v>1.98</v>
      </c>
      <c r="K20" s="6">
        <v>8.4000000000000005E-2</v>
      </c>
      <c r="L20" s="5" t="s">
        <v>2</v>
      </c>
      <c r="M20" s="7">
        <v>8.9999999999999993E-3</v>
      </c>
      <c r="N20" s="7">
        <v>1.8E-3</v>
      </c>
      <c r="O20" s="5">
        <v>0</v>
      </c>
      <c r="P20" s="6">
        <v>7.1999999999999995E-2</v>
      </c>
    </row>
    <row r="21" spans="1:16" x14ac:dyDescent="0.45">
      <c r="A21" s="3" t="s">
        <v>84</v>
      </c>
      <c r="B21" s="4">
        <v>13003</v>
      </c>
      <c r="C21" s="4" t="s">
        <v>12</v>
      </c>
      <c r="D21" s="4">
        <v>10</v>
      </c>
      <c r="E21" s="5">
        <v>6.1</v>
      </c>
      <c r="F21" s="6">
        <v>0.3</v>
      </c>
      <c r="G21" s="6">
        <v>0.35</v>
      </c>
      <c r="H21" s="6">
        <v>0.47</v>
      </c>
      <c r="I21" s="6">
        <v>0</v>
      </c>
      <c r="J21" s="5">
        <v>11</v>
      </c>
      <c r="K21" s="6">
        <v>2E-3</v>
      </c>
      <c r="L21" s="5">
        <v>3.8</v>
      </c>
      <c r="M21" s="7">
        <v>4.0000000000000001E-3</v>
      </c>
      <c r="N21" s="7">
        <v>1.4999999999999999E-2</v>
      </c>
      <c r="O21" s="5">
        <v>0.1</v>
      </c>
      <c r="P21" s="6">
        <v>0.01</v>
      </c>
    </row>
    <row r="22" spans="1:16" x14ac:dyDescent="0.45">
      <c r="A22" s="3" t="s">
        <v>84</v>
      </c>
      <c r="B22" s="4">
        <v>12004</v>
      </c>
      <c r="C22" s="4" t="s">
        <v>13</v>
      </c>
      <c r="D22" s="4">
        <v>6</v>
      </c>
      <c r="E22" s="5">
        <v>8.52</v>
      </c>
      <c r="F22" s="6">
        <v>0.67800000000000005</v>
      </c>
      <c r="G22" s="6">
        <v>0.55800000000000005</v>
      </c>
      <c r="H22" s="6">
        <v>1.7999999999999999E-2</v>
      </c>
      <c r="I22" s="6">
        <v>0</v>
      </c>
      <c r="J22" s="5">
        <v>2.76</v>
      </c>
      <c r="K22" s="6">
        <v>0.09</v>
      </c>
      <c r="L22" s="5">
        <v>12.6</v>
      </c>
      <c r="M22" s="7">
        <v>3.5999999999999999E-3</v>
      </c>
      <c r="N22" s="7">
        <v>2.2200000000000001E-2</v>
      </c>
      <c r="O22" s="5">
        <v>0</v>
      </c>
      <c r="P22" s="6">
        <v>2.4E-2</v>
      </c>
    </row>
    <row r="23" spans="1:16" x14ac:dyDescent="0.45">
      <c r="A23" s="3" t="s">
        <v>84</v>
      </c>
      <c r="B23" s="4">
        <v>17012</v>
      </c>
      <c r="C23" s="4" t="s">
        <v>14</v>
      </c>
      <c r="D23" s="4">
        <v>0.5</v>
      </c>
      <c r="E23" s="5">
        <v>0</v>
      </c>
      <c r="F23" s="6">
        <v>0</v>
      </c>
      <c r="G23" s="6">
        <v>0</v>
      </c>
      <c r="H23" s="6" t="s">
        <v>1</v>
      </c>
      <c r="I23" s="6">
        <v>0</v>
      </c>
      <c r="J23" s="5">
        <v>0.11</v>
      </c>
      <c r="K23" s="6" t="s">
        <v>2</v>
      </c>
      <c r="L23" s="5">
        <v>0</v>
      </c>
      <c r="M23" s="7">
        <v>0</v>
      </c>
      <c r="N23" s="7">
        <v>0</v>
      </c>
      <c r="O23" s="5">
        <v>0</v>
      </c>
      <c r="P23" s="6">
        <v>0.4975</v>
      </c>
    </row>
    <row r="24" spans="1:16" x14ac:dyDescent="0.45">
      <c r="A24" s="3" t="s">
        <v>84</v>
      </c>
      <c r="B24" s="4">
        <v>17063</v>
      </c>
      <c r="C24" s="4" t="s">
        <v>15</v>
      </c>
      <c r="D24" s="4">
        <v>0.01</v>
      </c>
      <c r="E24" s="5">
        <v>3.6200000000000003E-2</v>
      </c>
      <c r="F24" s="6">
        <v>8.9999999999999998E-4</v>
      </c>
      <c r="G24" s="6">
        <v>5.9999999999999995E-4</v>
      </c>
      <c r="H24" s="6">
        <v>4.1999999999999997E-3</v>
      </c>
      <c r="I24" s="6" t="s">
        <v>1</v>
      </c>
      <c r="J24" s="5">
        <v>4.1000000000000002E-2</v>
      </c>
      <c r="K24" s="6">
        <v>2E-3</v>
      </c>
      <c r="L24" s="5">
        <v>1.5E-3</v>
      </c>
      <c r="M24" s="7">
        <v>0</v>
      </c>
      <c r="N24" s="7">
        <v>0</v>
      </c>
      <c r="O24" s="5">
        <v>0</v>
      </c>
      <c r="P24" s="6">
        <v>0</v>
      </c>
    </row>
    <row r="25" spans="1:16" x14ac:dyDescent="0.45">
      <c r="A25" s="3" t="s">
        <v>84</v>
      </c>
      <c r="B25" s="4">
        <v>17074</v>
      </c>
      <c r="C25" s="4" t="s">
        <v>16</v>
      </c>
      <c r="D25" s="4">
        <v>0.01</v>
      </c>
      <c r="E25" s="5">
        <v>5.1999999999999998E-2</v>
      </c>
      <c r="F25" s="6">
        <v>5.9999999999999995E-4</v>
      </c>
      <c r="G25" s="6">
        <v>3.0999999999999999E-3</v>
      </c>
      <c r="H25" s="6" t="s">
        <v>1</v>
      </c>
      <c r="I25" s="6" t="s">
        <v>1</v>
      </c>
      <c r="J25" s="5">
        <v>1.6E-2</v>
      </c>
      <c r="K25" s="6">
        <v>2.9999999999999997E-4</v>
      </c>
      <c r="L25" s="5">
        <v>1E-4</v>
      </c>
      <c r="M25" s="7">
        <v>0</v>
      </c>
      <c r="N25" s="7">
        <v>0</v>
      </c>
      <c r="O25" s="5">
        <v>0</v>
      </c>
      <c r="P25" s="6">
        <v>0</v>
      </c>
    </row>
    <row r="26" spans="1:16" x14ac:dyDescent="0.45">
      <c r="A26" s="3" t="s">
        <v>84</v>
      </c>
      <c r="B26" s="4">
        <v>14006</v>
      </c>
      <c r="C26" s="4" t="s">
        <v>17</v>
      </c>
      <c r="D26" s="4">
        <v>2</v>
      </c>
      <c r="E26" s="5">
        <v>17.72</v>
      </c>
      <c r="F26" s="6">
        <v>0</v>
      </c>
      <c r="G26" s="6">
        <v>1.944</v>
      </c>
      <c r="H26" s="6" t="s">
        <v>1</v>
      </c>
      <c r="I26" s="6">
        <v>0</v>
      </c>
      <c r="J26" s="5" t="s">
        <v>2</v>
      </c>
      <c r="K26" s="6">
        <v>0</v>
      </c>
      <c r="L26" s="5">
        <v>0</v>
      </c>
      <c r="M26" s="7">
        <v>0</v>
      </c>
      <c r="N26" s="7">
        <v>0</v>
      </c>
      <c r="O26" s="5">
        <v>0</v>
      </c>
      <c r="P26" s="6">
        <v>0</v>
      </c>
    </row>
    <row r="27" spans="1:16" x14ac:dyDescent="0.45">
      <c r="A27" s="3" t="s">
        <v>84</v>
      </c>
      <c r="B27" s="4"/>
      <c r="C27" s="4" t="s">
        <v>62</v>
      </c>
      <c r="D27" s="19">
        <v>150.31</v>
      </c>
      <c r="E27" s="20">
        <v>163.7876</v>
      </c>
      <c r="F27" s="21">
        <v>3.8207</v>
      </c>
      <c r="G27" s="21">
        <v>11.6556</v>
      </c>
      <c r="H27" s="21">
        <v>11.629300000000001</v>
      </c>
      <c r="I27" s="21">
        <v>5.2949999999999999</v>
      </c>
      <c r="J27" s="20">
        <v>21.39</v>
      </c>
      <c r="K27" s="21">
        <v>0.86070000000000002</v>
      </c>
      <c r="L27" s="20">
        <v>35.200000000000003</v>
      </c>
      <c r="M27" s="22">
        <v>0.184</v>
      </c>
      <c r="N27" s="22">
        <v>8.1000000000000003E-2</v>
      </c>
      <c r="O27" s="20">
        <v>30.5</v>
      </c>
      <c r="P27" s="21">
        <v>1.0734999999999999</v>
      </c>
    </row>
    <row r="28" spans="1:16" x14ac:dyDescent="0.45">
      <c r="A28" s="3" t="s">
        <v>84</v>
      </c>
      <c r="B28" s="4">
        <v>2017</v>
      </c>
      <c r="C28" s="4" t="s">
        <v>61</v>
      </c>
      <c r="D28" s="4">
        <v>50</v>
      </c>
      <c r="E28" s="5">
        <v>29.5</v>
      </c>
      <c r="F28" s="6">
        <v>0.65</v>
      </c>
      <c r="G28" s="6" t="s">
        <v>2</v>
      </c>
      <c r="H28" s="6">
        <v>8.5</v>
      </c>
      <c r="I28" s="6">
        <v>4.45</v>
      </c>
      <c r="J28" s="5">
        <v>2</v>
      </c>
      <c r="K28" s="6">
        <v>0.2</v>
      </c>
      <c r="L28" s="5">
        <v>0</v>
      </c>
      <c r="M28" s="7">
        <v>4.4999999999999998E-2</v>
      </c>
      <c r="N28" s="7">
        <v>1.4999999999999999E-2</v>
      </c>
      <c r="O28" s="5">
        <v>14</v>
      </c>
      <c r="P28" s="6">
        <v>0</v>
      </c>
    </row>
    <row r="29" spans="1:16" x14ac:dyDescent="0.45">
      <c r="A29" s="3" t="s">
        <v>84</v>
      </c>
      <c r="B29" s="4">
        <v>17012</v>
      </c>
      <c r="C29" s="4" t="s">
        <v>14</v>
      </c>
      <c r="D29" s="4">
        <v>0.3</v>
      </c>
      <c r="E29" s="5">
        <v>0</v>
      </c>
      <c r="F29" s="6">
        <v>0</v>
      </c>
      <c r="G29" s="6">
        <v>0</v>
      </c>
      <c r="H29" s="6" t="s">
        <v>1</v>
      </c>
      <c r="I29" s="6">
        <v>0</v>
      </c>
      <c r="J29" s="5">
        <v>6.6000000000000003E-2</v>
      </c>
      <c r="K29" s="6" t="s">
        <v>2</v>
      </c>
      <c r="L29" s="5">
        <v>0</v>
      </c>
      <c r="M29" s="7">
        <v>0</v>
      </c>
      <c r="N29" s="7">
        <v>0</v>
      </c>
      <c r="O29" s="5">
        <v>0</v>
      </c>
      <c r="P29" s="6">
        <v>0.29849999999999999</v>
      </c>
    </row>
    <row r="30" spans="1:16" x14ac:dyDescent="0.45">
      <c r="A30" s="3" t="s">
        <v>84</v>
      </c>
      <c r="B30" s="4">
        <v>17064</v>
      </c>
      <c r="C30" s="4" t="s">
        <v>63</v>
      </c>
      <c r="D30" s="4">
        <v>0.01</v>
      </c>
      <c r="E30" s="5">
        <v>3.7600000000000001E-2</v>
      </c>
      <c r="F30" s="6">
        <v>6.9999999999999999E-4</v>
      </c>
      <c r="G30" s="6">
        <v>5.9999999999999995E-4</v>
      </c>
      <c r="H30" s="6">
        <v>4.3E-3</v>
      </c>
      <c r="I30" s="6" t="s">
        <v>1</v>
      </c>
      <c r="J30" s="5">
        <v>2.4E-2</v>
      </c>
      <c r="K30" s="6">
        <v>6.9999999999999999E-4</v>
      </c>
      <c r="L30" s="5">
        <v>0</v>
      </c>
      <c r="M30" s="7">
        <v>0</v>
      </c>
      <c r="N30" s="7">
        <v>0</v>
      </c>
      <c r="O30" s="5">
        <v>0</v>
      </c>
      <c r="P30" s="6">
        <v>0</v>
      </c>
    </row>
    <row r="31" spans="1:16" x14ac:dyDescent="0.45">
      <c r="A31" s="3" t="s">
        <v>84</v>
      </c>
      <c r="B31" s="4">
        <v>6065</v>
      </c>
      <c r="C31" s="4" t="s">
        <v>64</v>
      </c>
      <c r="D31" s="4">
        <v>15</v>
      </c>
      <c r="E31" s="5">
        <v>1.95</v>
      </c>
      <c r="F31" s="6">
        <v>0.105</v>
      </c>
      <c r="G31" s="6" t="s">
        <v>2</v>
      </c>
      <c r="H31" s="6">
        <v>0.3</v>
      </c>
      <c r="I31" s="6">
        <v>0.16500000000000001</v>
      </c>
      <c r="J31" s="5">
        <v>3.9</v>
      </c>
      <c r="K31" s="6">
        <v>4.4999999999999998E-2</v>
      </c>
      <c r="L31" s="5">
        <v>4.2</v>
      </c>
      <c r="M31" s="7">
        <v>4.4999999999999997E-3</v>
      </c>
      <c r="N31" s="7">
        <v>4.4999999999999997E-3</v>
      </c>
      <c r="O31" s="5">
        <v>2.1</v>
      </c>
      <c r="P31" s="6">
        <v>0</v>
      </c>
    </row>
    <row r="32" spans="1:16" x14ac:dyDescent="0.45">
      <c r="A32" s="3" t="s">
        <v>84</v>
      </c>
      <c r="B32" s="4">
        <v>6153</v>
      </c>
      <c r="C32" s="4" t="s">
        <v>9</v>
      </c>
      <c r="D32" s="4">
        <v>10</v>
      </c>
      <c r="E32" s="5">
        <v>3.3</v>
      </c>
      <c r="F32" s="6">
        <v>7.0000000000000007E-2</v>
      </c>
      <c r="G32" s="6" t="s">
        <v>2</v>
      </c>
      <c r="H32" s="6">
        <v>0.7</v>
      </c>
      <c r="I32" s="6">
        <v>0.15</v>
      </c>
      <c r="J32" s="5">
        <v>1.7</v>
      </c>
      <c r="K32" s="6">
        <v>0.03</v>
      </c>
      <c r="L32" s="5">
        <v>0</v>
      </c>
      <c r="M32" s="7">
        <v>4.0000000000000001E-3</v>
      </c>
      <c r="N32" s="7">
        <v>1E-3</v>
      </c>
      <c r="O32" s="5">
        <v>0.7</v>
      </c>
      <c r="P32" s="6">
        <v>0</v>
      </c>
    </row>
    <row r="33" spans="1:16" x14ac:dyDescent="0.45">
      <c r="A33" s="3" t="s">
        <v>84</v>
      </c>
      <c r="B33" s="4">
        <v>6119</v>
      </c>
      <c r="C33" s="4" t="s">
        <v>65</v>
      </c>
      <c r="D33" s="4">
        <v>10</v>
      </c>
      <c r="E33" s="5">
        <v>1.2</v>
      </c>
      <c r="F33" s="6">
        <v>0.04</v>
      </c>
      <c r="G33" s="6">
        <v>0.01</v>
      </c>
      <c r="H33" s="6">
        <v>0.14000000000000001</v>
      </c>
      <c r="I33" s="6">
        <v>0.15</v>
      </c>
      <c r="J33" s="5">
        <v>3.9</v>
      </c>
      <c r="K33" s="6">
        <v>0.02</v>
      </c>
      <c r="L33" s="5">
        <v>0.4</v>
      </c>
      <c r="M33" s="7">
        <v>3.0000000000000001E-3</v>
      </c>
      <c r="N33" s="7">
        <v>3.0000000000000001E-3</v>
      </c>
      <c r="O33" s="5">
        <v>0.7</v>
      </c>
      <c r="P33" s="6">
        <v>0.01</v>
      </c>
    </row>
    <row r="34" spans="1:16" x14ac:dyDescent="0.45">
      <c r="A34" s="3" t="s">
        <v>84</v>
      </c>
      <c r="B34" s="4">
        <v>11178</v>
      </c>
      <c r="C34" s="4" t="s">
        <v>66</v>
      </c>
      <c r="D34" s="4">
        <v>20</v>
      </c>
      <c r="E34" s="5">
        <v>22.6</v>
      </c>
      <c r="F34" s="6">
        <v>2.58</v>
      </c>
      <c r="G34" s="6">
        <v>0.74</v>
      </c>
      <c r="H34" s="6">
        <v>0.98</v>
      </c>
      <c r="I34" s="6">
        <v>0</v>
      </c>
      <c r="J34" s="5">
        <v>1.6</v>
      </c>
      <c r="K34" s="6">
        <v>0.24</v>
      </c>
      <c r="L34" s="5" t="s">
        <v>2</v>
      </c>
      <c r="M34" s="7">
        <v>0.11</v>
      </c>
      <c r="N34" s="7">
        <v>3.5999999999999997E-2</v>
      </c>
      <c r="O34" s="5">
        <v>8.6</v>
      </c>
      <c r="P34" s="6">
        <v>0.48</v>
      </c>
    </row>
    <row r="35" spans="1:16" x14ac:dyDescent="0.45">
      <c r="A35" s="3" t="s">
        <v>84</v>
      </c>
      <c r="B35" s="4">
        <v>17042</v>
      </c>
      <c r="C35" s="4" t="s">
        <v>67</v>
      </c>
      <c r="D35" s="4">
        <v>15</v>
      </c>
      <c r="E35" s="5">
        <v>100.2</v>
      </c>
      <c r="F35" s="6">
        <v>0.19500000000000001</v>
      </c>
      <c r="G35" s="6">
        <v>10.875</v>
      </c>
      <c r="H35" s="6">
        <v>0.315</v>
      </c>
      <c r="I35" s="6">
        <v>0</v>
      </c>
      <c r="J35" s="5">
        <v>1.2</v>
      </c>
      <c r="K35" s="6">
        <v>4.4999999999999998E-2</v>
      </c>
      <c r="L35" s="5">
        <v>3.6</v>
      </c>
      <c r="M35" s="7">
        <v>1.5E-3</v>
      </c>
      <c r="N35" s="7">
        <v>4.4999999999999997E-3</v>
      </c>
      <c r="O35" s="5">
        <v>0</v>
      </c>
      <c r="P35" s="6">
        <v>0.28499999999999998</v>
      </c>
    </row>
    <row r="36" spans="1:16" x14ac:dyDescent="0.45">
      <c r="A36" s="3" t="s">
        <v>84</v>
      </c>
      <c r="B36" s="4">
        <v>6313</v>
      </c>
      <c r="C36" s="4" t="s">
        <v>22</v>
      </c>
      <c r="D36" s="4">
        <v>10</v>
      </c>
      <c r="E36" s="5">
        <v>1</v>
      </c>
      <c r="F36" s="6">
        <v>0.08</v>
      </c>
      <c r="G36" s="6">
        <v>0.01</v>
      </c>
      <c r="H36" s="6">
        <v>7.0000000000000007E-2</v>
      </c>
      <c r="I36" s="6">
        <v>0.18</v>
      </c>
      <c r="J36" s="5">
        <v>5.6</v>
      </c>
      <c r="K36" s="6">
        <v>0.24</v>
      </c>
      <c r="L36" s="5">
        <v>18</v>
      </c>
      <c r="M36" s="7">
        <v>6.0000000000000001E-3</v>
      </c>
      <c r="N36" s="7">
        <v>1.2999999999999999E-2</v>
      </c>
      <c r="O36" s="5">
        <v>1.4</v>
      </c>
      <c r="P36" s="6">
        <v>0</v>
      </c>
    </row>
    <row r="37" spans="1:16" x14ac:dyDescent="0.45">
      <c r="A37" s="3" t="s">
        <v>84</v>
      </c>
      <c r="B37" s="4">
        <v>6182</v>
      </c>
      <c r="C37" s="4" t="s">
        <v>23</v>
      </c>
      <c r="D37" s="4">
        <v>20</v>
      </c>
      <c r="E37" s="5">
        <v>4</v>
      </c>
      <c r="F37" s="6">
        <v>0.1</v>
      </c>
      <c r="G37" s="6">
        <v>0.02</v>
      </c>
      <c r="H37" s="6">
        <v>0.62</v>
      </c>
      <c r="I37" s="6">
        <v>0.2</v>
      </c>
      <c r="J37" s="5">
        <v>1.4</v>
      </c>
      <c r="K37" s="6">
        <v>0.04</v>
      </c>
      <c r="L37" s="5">
        <v>9</v>
      </c>
      <c r="M37" s="7">
        <v>0.01</v>
      </c>
      <c r="N37" s="7">
        <v>4.0000000000000001E-3</v>
      </c>
      <c r="O37" s="5">
        <v>3</v>
      </c>
      <c r="P37" s="6">
        <v>0</v>
      </c>
    </row>
    <row r="38" spans="1:16" x14ac:dyDescent="0.45">
      <c r="A38" s="3" t="s">
        <v>85</v>
      </c>
      <c r="B38" s="4"/>
      <c r="C38" s="4"/>
      <c r="D38" s="23">
        <f>D14+D16+D27</f>
        <v>325.33</v>
      </c>
      <c r="E38" s="24">
        <f t="shared" ref="E38:P38" si="1">E14+E16+E27</f>
        <v>552.95579999999995</v>
      </c>
      <c r="F38" s="25">
        <f t="shared" si="1"/>
        <v>20.188700000000001</v>
      </c>
      <c r="G38" s="25">
        <f t="shared" si="1"/>
        <v>31.329699999999999</v>
      </c>
      <c r="H38" s="25">
        <f t="shared" si="1"/>
        <v>46.764500000000005</v>
      </c>
      <c r="I38" s="25">
        <f t="shared" si="1"/>
        <v>8.3550000000000004</v>
      </c>
      <c r="J38" s="24">
        <f t="shared" si="1"/>
        <v>58.171999999999997</v>
      </c>
      <c r="K38" s="25">
        <f t="shared" si="1"/>
        <v>3.0794999999999999</v>
      </c>
      <c r="L38" s="24">
        <f t="shared" si="1"/>
        <v>63.301600000000008</v>
      </c>
      <c r="M38" s="26">
        <f t="shared" si="1"/>
        <v>0.30669999999999997</v>
      </c>
      <c r="N38" s="26">
        <f t="shared" si="1"/>
        <v>0.28520000000000001</v>
      </c>
      <c r="O38" s="24">
        <f t="shared" si="1"/>
        <v>32.700000000000003</v>
      </c>
      <c r="P38" s="25">
        <f t="shared" si="1"/>
        <v>2.5465</v>
      </c>
    </row>
    <row r="39" spans="1:16" x14ac:dyDescent="0.45">
      <c r="A39" s="3" t="s">
        <v>98</v>
      </c>
      <c r="B39" s="4"/>
      <c r="C39" s="4" t="s">
        <v>99</v>
      </c>
      <c r="D39" s="27">
        <v>390</v>
      </c>
      <c r="E39" s="28">
        <v>675.6</v>
      </c>
      <c r="F39" s="29">
        <v>12.54</v>
      </c>
      <c r="G39" s="29">
        <v>32.075000000000003</v>
      </c>
      <c r="H39" s="29">
        <v>88.625</v>
      </c>
      <c r="I39" s="29">
        <v>7.48</v>
      </c>
      <c r="J39" s="28">
        <v>42.05</v>
      </c>
      <c r="K39" s="29">
        <v>2.19</v>
      </c>
      <c r="L39" s="28">
        <v>104</v>
      </c>
      <c r="M39" s="30">
        <v>0.38400000000000001</v>
      </c>
      <c r="N39" s="30">
        <v>0.1135</v>
      </c>
      <c r="O39" s="28">
        <v>18.600000000000001</v>
      </c>
      <c r="P39" s="29">
        <v>2.8050000000000002</v>
      </c>
    </row>
    <row r="40" spans="1:16" x14ac:dyDescent="0.45">
      <c r="A40" s="3" t="s">
        <v>98</v>
      </c>
      <c r="B40" s="4">
        <v>11153</v>
      </c>
      <c r="C40" s="4" t="s">
        <v>100</v>
      </c>
      <c r="D40" s="4">
        <v>50</v>
      </c>
      <c r="E40" s="5">
        <v>199</v>
      </c>
      <c r="F40" s="6">
        <v>5.8</v>
      </c>
      <c r="G40" s="6">
        <v>19.5</v>
      </c>
      <c r="H40" s="6">
        <v>0</v>
      </c>
      <c r="I40" s="6">
        <v>0</v>
      </c>
      <c r="J40" s="5">
        <v>1.5</v>
      </c>
      <c r="K40" s="6">
        <v>0.3</v>
      </c>
      <c r="L40" s="5">
        <v>4.5</v>
      </c>
      <c r="M40" s="7">
        <v>0.22500000000000001</v>
      </c>
      <c r="N40" s="7">
        <v>5.5E-2</v>
      </c>
      <c r="O40" s="5">
        <v>0.5</v>
      </c>
      <c r="P40" s="6">
        <v>0.05</v>
      </c>
    </row>
    <row r="41" spans="1:16" x14ac:dyDescent="0.45">
      <c r="A41" s="3" t="s">
        <v>98</v>
      </c>
      <c r="B41" s="4">
        <v>6212</v>
      </c>
      <c r="C41" s="4" t="s">
        <v>28</v>
      </c>
      <c r="D41" s="4">
        <v>10</v>
      </c>
      <c r="E41" s="5">
        <v>3.5</v>
      </c>
      <c r="F41" s="6">
        <v>0.05</v>
      </c>
      <c r="G41" s="6">
        <v>0.01</v>
      </c>
      <c r="H41" s="6">
        <v>0.59</v>
      </c>
      <c r="I41" s="6">
        <v>0.28000000000000003</v>
      </c>
      <c r="J41" s="5">
        <v>2.8</v>
      </c>
      <c r="K41" s="6">
        <v>0.02</v>
      </c>
      <c r="L41" s="5">
        <v>72</v>
      </c>
      <c r="M41" s="7">
        <v>7.0000000000000001E-3</v>
      </c>
      <c r="N41" s="7">
        <v>6.0000000000000001E-3</v>
      </c>
      <c r="O41" s="5">
        <v>0.6</v>
      </c>
      <c r="P41" s="6">
        <v>0.01</v>
      </c>
    </row>
    <row r="42" spans="1:16" x14ac:dyDescent="0.45">
      <c r="A42" s="3" t="s">
        <v>98</v>
      </c>
      <c r="B42" s="4">
        <v>6153</v>
      </c>
      <c r="C42" s="4" t="s">
        <v>9</v>
      </c>
      <c r="D42" s="4">
        <v>50</v>
      </c>
      <c r="E42" s="5">
        <v>16.5</v>
      </c>
      <c r="F42" s="6">
        <v>0.35</v>
      </c>
      <c r="G42" s="6" t="s">
        <v>2</v>
      </c>
      <c r="H42" s="6">
        <v>3.5</v>
      </c>
      <c r="I42" s="6">
        <v>0.75</v>
      </c>
      <c r="J42" s="5">
        <v>8.5</v>
      </c>
      <c r="K42" s="6">
        <v>0.15</v>
      </c>
      <c r="L42" s="5">
        <v>0</v>
      </c>
      <c r="M42" s="7">
        <v>0.02</v>
      </c>
      <c r="N42" s="7">
        <v>5.0000000000000001E-3</v>
      </c>
      <c r="O42" s="5">
        <v>3.5</v>
      </c>
      <c r="P42" s="6">
        <v>0</v>
      </c>
    </row>
    <row r="43" spans="1:16" x14ac:dyDescent="0.45">
      <c r="A43" s="3" t="s">
        <v>98</v>
      </c>
      <c r="B43" s="4">
        <v>2017</v>
      </c>
      <c r="C43" s="4" t="s">
        <v>61</v>
      </c>
      <c r="D43" s="4">
        <v>50</v>
      </c>
      <c r="E43" s="5">
        <v>29.5</v>
      </c>
      <c r="F43" s="6">
        <v>0.65</v>
      </c>
      <c r="G43" s="6" t="s">
        <v>2</v>
      </c>
      <c r="H43" s="6">
        <v>8.5</v>
      </c>
      <c r="I43" s="6">
        <v>4.45</v>
      </c>
      <c r="J43" s="5">
        <v>2</v>
      </c>
      <c r="K43" s="6">
        <v>0.2</v>
      </c>
      <c r="L43" s="5">
        <v>0</v>
      </c>
      <c r="M43" s="7">
        <v>4.4999999999999998E-2</v>
      </c>
      <c r="N43" s="7">
        <v>1.4999999999999999E-2</v>
      </c>
      <c r="O43" s="5">
        <v>14</v>
      </c>
      <c r="P43" s="6">
        <v>0</v>
      </c>
    </row>
    <row r="44" spans="1:16" x14ac:dyDescent="0.45">
      <c r="A44" s="3" t="s">
        <v>98</v>
      </c>
      <c r="B44" s="4">
        <v>14017</v>
      </c>
      <c r="C44" s="4" t="s">
        <v>10</v>
      </c>
      <c r="D44" s="4">
        <v>5</v>
      </c>
      <c r="E44" s="5">
        <v>35</v>
      </c>
      <c r="F44" s="6">
        <v>2.5000000000000001E-2</v>
      </c>
      <c r="G44" s="6">
        <v>3.7250000000000001</v>
      </c>
      <c r="H44" s="6">
        <v>0.03</v>
      </c>
      <c r="I44" s="6">
        <v>0</v>
      </c>
      <c r="J44" s="5">
        <v>0.75</v>
      </c>
      <c r="K44" s="6">
        <v>5.0000000000000001E-3</v>
      </c>
      <c r="L44" s="5">
        <v>26</v>
      </c>
      <c r="M44" s="7">
        <v>5.0000000000000001E-4</v>
      </c>
      <c r="N44" s="7">
        <v>1.5E-3</v>
      </c>
      <c r="O44" s="5">
        <v>0</v>
      </c>
      <c r="P44" s="6">
        <v>9.5000000000000001E-2</v>
      </c>
    </row>
    <row r="45" spans="1:16" x14ac:dyDescent="0.45">
      <c r="A45" s="3" t="s">
        <v>98</v>
      </c>
      <c r="B45" s="4">
        <v>17051</v>
      </c>
      <c r="C45" s="4" t="s">
        <v>101</v>
      </c>
      <c r="D45" s="4">
        <v>25</v>
      </c>
      <c r="E45" s="5">
        <v>118.5</v>
      </c>
      <c r="F45" s="6">
        <v>1.425</v>
      </c>
      <c r="G45" s="6">
        <v>8.1999999999999993</v>
      </c>
      <c r="H45" s="6">
        <v>9.5250000000000004</v>
      </c>
      <c r="I45" s="6">
        <v>1.6</v>
      </c>
      <c r="J45" s="5">
        <v>22.5</v>
      </c>
      <c r="K45" s="6">
        <v>0.875</v>
      </c>
      <c r="L45" s="5">
        <v>1.5</v>
      </c>
      <c r="M45" s="7">
        <v>2.2499999999999999E-2</v>
      </c>
      <c r="N45" s="7">
        <v>1.4999999999999999E-2</v>
      </c>
      <c r="O45" s="5">
        <v>0</v>
      </c>
      <c r="P45" s="6">
        <v>2.65</v>
      </c>
    </row>
    <row r="46" spans="1:16" x14ac:dyDescent="0.45">
      <c r="A46" s="3" t="s">
        <v>98</v>
      </c>
      <c r="B46" s="4">
        <v>1083</v>
      </c>
      <c r="C46" s="4" t="s">
        <v>6</v>
      </c>
      <c r="D46" s="4">
        <v>80</v>
      </c>
      <c r="E46" s="5">
        <v>273.60000000000002</v>
      </c>
      <c r="F46" s="6">
        <v>4.24</v>
      </c>
      <c r="G46" s="6">
        <v>0.64</v>
      </c>
      <c r="H46" s="6">
        <v>66.48</v>
      </c>
      <c r="I46" s="6">
        <v>0.4</v>
      </c>
      <c r="J46" s="5">
        <v>4</v>
      </c>
      <c r="K46" s="6">
        <v>0.64</v>
      </c>
      <c r="L46" s="5">
        <v>0</v>
      </c>
      <c r="M46" s="7">
        <v>6.4000000000000001E-2</v>
      </c>
      <c r="N46" s="7">
        <v>1.6E-2</v>
      </c>
      <c r="O46" s="5">
        <v>0</v>
      </c>
      <c r="P46" s="6">
        <v>0</v>
      </c>
    </row>
    <row r="47" spans="1:16" x14ac:dyDescent="0.45">
      <c r="A47" s="3" t="s">
        <v>98</v>
      </c>
      <c r="B47" s="4">
        <v>99999</v>
      </c>
      <c r="C47" s="4" t="s">
        <v>102</v>
      </c>
      <c r="D47" s="4">
        <v>120</v>
      </c>
      <c r="E47" s="5" t="s">
        <v>1</v>
      </c>
      <c r="F47" s="6" t="s">
        <v>1</v>
      </c>
      <c r="G47" s="6" t="s">
        <v>1</v>
      </c>
      <c r="H47" s="6" t="s">
        <v>1</v>
      </c>
      <c r="I47" s="6" t="s">
        <v>1</v>
      </c>
      <c r="J47" s="5" t="s">
        <v>1</v>
      </c>
      <c r="K47" s="6" t="s">
        <v>1</v>
      </c>
      <c r="L47" s="5" t="s">
        <v>1</v>
      </c>
      <c r="M47" s="7" t="s">
        <v>1</v>
      </c>
      <c r="N47" s="7" t="s">
        <v>1</v>
      </c>
      <c r="O47" s="5" t="s">
        <v>1</v>
      </c>
      <c r="P47" s="6" t="s">
        <v>1</v>
      </c>
    </row>
    <row r="48" spans="1:16" x14ac:dyDescent="0.45">
      <c r="A48" s="3" t="s">
        <v>103</v>
      </c>
      <c r="B48" s="4"/>
      <c r="C48" s="4"/>
      <c r="D48" s="31">
        <f>D39</f>
        <v>390</v>
      </c>
      <c r="E48" s="32">
        <f t="shared" ref="E48:P48" si="2">E39</f>
        <v>675.6</v>
      </c>
      <c r="F48" s="33">
        <f t="shared" si="2"/>
        <v>12.54</v>
      </c>
      <c r="G48" s="33">
        <f t="shared" si="2"/>
        <v>32.075000000000003</v>
      </c>
      <c r="H48" s="33">
        <f t="shared" si="2"/>
        <v>88.625</v>
      </c>
      <c r="I48" s="33">
        <f t="shared" si="2"/>
        <v>7.48</v>
      </c>
      <c r="J48" s="32">
        <f t="shared" si="2"/>
        <v>42.05</v>
      </c>
      <c r="K48" s="33">
        <f t="shared" si="2"/>
        <v>2.19</v>
      </c>
      <c r="L48" s="32">
        <f t="shared" si="2"/>
        <v>104</v>
      </c>
      <c r="M48" s="34">
        <f t="shared" si="2"/>
        <v>0.38400000000000001</v>
      </c>
      <c r="N48" s="34">
        <f t="shared" si="2"/>
        <v>0.1135</v>
      </c>
      <c r="O48" s="32">
        <f t="shared" si="2"/>
        <v>18.600000000000001</v>
      </c>
      <c r="P48" s="33">
        <f t="shared" si="2"/>
        <v>2.8050000000000002</v>
      </c>
    </row>
    <row r="49" spans="1:16" x14ac:dyDescent="0.45">
      <c r="A49" s="3" t="s">
        <v>104</v>
      </c>
      <c r="B49" s="4"/>
      <c r="C49" s="4" t="s">
        <v>105</v>
      </c>
      <c r="D49" s="35">
        <v>100</v>
      </c>
      <c r="E49" s="36">
        <v>313</v>
      </c>
      <c r="F49" s="37">
        <v>6.5</v>
      </c>
      <c r="G49" s="37">
        <v>4.3</v>
      </c>
      <c r="H49" s="37">
        <v>65.7</v>
      </c>
      <c r="I49" s="37">
        <v>0.5</v>
      </c>
      <c r="J49" s="36">
        <v>27</v>
      </c>
      <c r="K49" s="37">
        <v>0.7</v>
      </c>
      <c r="L49" s="36">
        <v>91</v>
      </c>
      <c r="M49" s="38">
        <v>0.05</v>
      </c>
      <c r="N49" s="38">
        <v>0.18</v>
      </c>
      <c r="O49" s="36">
        <v>0</v>
      </c>
      <c r="P49" s="37">
        <v>0.2</v>
      </c>
    </row>
    <row r="50" spans="1:16" x14ac:dyDescent="0.45">
      <c r="A50" s="3" t="s">
        <v>104</v>
      </c>
      <c r="B50" s="4">
        <v>15009</v>
      </c>
      <c r="C50" s="4" t="s">
        <v>105</v>
      </c>
      <c r="D50" s="4">
        <v>100</v>
      </c>
      <c r="E50" s="5">
        <v>313</v>
      </c>
      <c r="F50" s="6">
        <v>6.5</v>
      </c>
      <c r="G50" s="6">
        <v>4.3</v>
      </c>
      <c r="H50" s="6">
        <v>65.7</v>
      </c>
      <c r="I50" s="6">
        <v>0.5</v>
      </c>
      <c r="J50" s="5">
        <v>27</v>
      </c>
      <c r="K50" s="6">
        <v>0.7</v>
      </c>
      <c r="L50" s="5">
        <v>91</v>
      </c>
      <c r="M50" s="7">
        <v>0.05</v>
      </c>
      <c r="N50" s="7">
        <v>0.18</v>
      </c>
      <c r="O50" s="5">
        <v>0</v>
      </c>
      <c r="P50" s="6">
        <v>0.2</v>
      </c>
    </row>
    <row r="51" spans="1:16" x14ac:dyDescent="0.45">
      <c r="A51" s="3" t="s">
        <v>104</v>
      </c>
      <c r="B51" s="4"/>
      <c r="C51" s="4" t="s">
        <v>106</v>
      </c>
      <c r="D51" s="35">
        <v>156</v>
      </c>
      <c r="E51" s="36">
        <v>13.95</v>
      </c>
      <c r="F51" s="37">
        <v>0.159</v>
      </c>
      <c r="G51" s="37">
        <v>3.0000000000000001E-3</v>
      </c>
      <c r="H51" s="37">
        <v>3.1709999999999998</v>
      </c>
      <c r="I51" s="37">
        <v>0</v>
      </c>
      <c r="J51" s="36">
        <v>1.74</v>
      </c>
      <c r="K51" s="37">
        <v>3.0000000000000001E-3</v>
      </c>
      <c r="L51" s="36">
        <v>0.03</v>
      </c>
      <c r="M51" s="38">
        <v>1.1999999999999999E-3</v>
      </c>
      <c r="N51" s="38">
        <v>1.5599999999999999E-2</v>
      </c>
      <c r="O51" s="36">
        <v>1.5</v>
      </c>
      <c r="P51" s="37">
        <v>0</v>
      </c>
    </row>
    <row r="52" spans="1:16" x14ac:dyDescent="0.45">
      <c r="A52" s="3" t="s">
        <v>104</v>
      </c>
      <c r="B52" s="4">
        <v>16044</v>
      </c>
      <c r="C52" s="4" t="s">
        <v>107</v>
      </c>
      <c r="D52" s="4">
        <v>150</v>
      </c>
      <c r="E52" s="5">
        <v>1.5</v>
      </c>
      <c r="F52" s="6">
        <v>0.15</v>
      </c>
      <c r="G52" s="6">
        <v>0</v>
      </c>
      <c r="H52" s="6" t="s">
        <v>1</v>
      </c>
      <c r="I52" s="6" t="s">
        <v>1</v>
      </c>
      <c r="J52" s="5">
        <v>1.5</v>
      </c>
      <c r="K52" s="6">
        <v>0</v>
      </c>
      <c r="L52" s="5">
        <v>0</v>
      </c>
      <c r="M52" s="7">
        <v>0</v>
      </c>
      <c r="N52" s="7">
        <v>1.4999999999999999E-2</v>
      </c>
      <c r="O52" s="5">
        <v>0</v>
      </c>
      <c r="P52" s="6">
        <v>0</v>
      </c>
    </row>
    <row r="53" spans="1:16" x14ac:dyDescent="0.45">
      <c r="A53" s="3" t="s">
        <v>104</v>
      </c>
      <c r="B53" s="4">
        <v>7156</v>
      </c>
      <c r="C53" s="4" t="s">
        <v>108</v>
      </c>
      <c r="D53" s="4">
        <v>3</v>
      </c>
      <c r="E53" s="5">
        <v>0.72</v>
      </c>
      <c r="F53" s="6">
        <v>8.9999999999999993E-3</v>
      </c>
      <c r="G53" s="6">
        <v>3.0000000000000001E-3</v>
      </c>
      <c r="H53" s="6">
        <v>4.4999999999999998E-2</v>
      </c>
      <c r="I53" s="6" t="s">
        <v>2</v>
      </c>
      <c r="J53" s="5">
        <v>0.21</v>
      </c>
      <c r="K53" s="6">
        <v>3.0000000000000001E-3</v>
      </c>
      <c r="L53" s="5">
        <v>0.03</v>
      </c>
      <c r="M53" s="7">
        <v>1.1999999999999999E-3</v>
      </c>
      <c r="N53" s="7">
        <v>5.9999999999999995E-4</v>
      </c>
      <c r="O53" s="5">
        <v>1.5</v>
      </c>
      <c r="P53" s="6">
        <v>0</v>
      </c>
    </row>
    <row r="54" spans="1:16" x14ac:dyDescent="0.45">
      <c r="A54" s="3" t="s">
        <v>104</v>
      </c>
      <c r="B54" s="4">
        <v>3003</v>
      </c>
      <c r="C54" s="4" t="s">
        <v>36</v>
      </c>
      <c r="D54" s="4">
        <v>3</v>
      </c>
      <c r="E54" s="5">
        <v>11.73</v>
      </c>
      <c r="F54" s="6">
        <v>0</v>
      </c>
      <c r="G54" s="6">
        <v>0</v>
      </c>
      <c r="H54" s="6">
        <v>3.1259999999999999</v>
      </c>
      <c r="I54" s="6">
        <v>0</v>
      </c>
      <c r="J54" s="5">
        <v>0.03</v>
      </c>
      <c r="K54" s="6" t="s">
        <v>2</v>
      </c>
      <c r="L54" s="5">
        <v>0</v>
      </c>
      <c r="M54" s="7">
        <v>0</v>
      </c>
      <c r="N54" s="7">
        <v>0</v>
      </c>
      <c r="O54" s="5">
        <v>0</v>
      </c>
      <c r="P54" s="6">
        <v>0</v>
      </c>
    </row>
    <row r="55" spans="1:16" x14ac:dyDescent="0.45">
      <c r="A55" s="3" t="s">
        <v>109</v>
      </c>
      <c r="B55" s="4"/>
      <c r="C55" s="4"/>
      <c r="D55" s="39">
        <f>D49+D51</f>
        <v>256</v>
      </c>
      <c r="E55" s="40">
        <f t="shared" ref="E55:P55" si="3">E49+E51</f>
        <v>326.95</v>
      </c>
      <c r="F55" s="41">
        <f t="shared" si="3"/>
        <v>6.6589999999999998</v>
      </c>
      <c r="G55" s="41">
        <f t="shared" si="3"/>
        <v>4.3029999999999999</v>
      </c>
      <c r="H55" s="41">
        <f t="shared" si="3"/>
        <v>68.871000000000009</v>
      </c>
      <c r="I55" s="41">
        <f t="shared" si="3"/>
        <v>0.5</v>
      </c>
      <c r="J55" s="40">
        <f t="shared" si="3"/>
        <v>28.74</v>
      </c>
      <c r="K55" s="41">
        <f t="shared" si="3"/>
        <v>0.70299999999999996</v>
      </c>
      <c r="L55" s="40">
        <f t="shared" si="3"/>
        <v>91.03</v>
      </c>
      <c r="M55" s="42">
        <f t="shared" si="3"/>
        <v>5.1200000000000002E-2</v>
      </c>
      <c r="N55" s="42">
        <f t="shared" si="3"/>
        <v>0.1956</v>
      </c>
      <c r="O55" s="40">
        <f t="shared" si="3"/>
        <v>1.5</v>
      </c>
      <c r="P55" s="41">
        <f t="shared" si="3"/>
        <v>0.2</v>
      </c>
    </row>
    <row r="56" spans="1:16" x14ac:dyDescent="0.45">
      <c r="A56" s="3" t="s">
        <v>110</v>
      </c>
      <c r="B56" s="4"/>
      <c r="C56" s="4"/>
      <c r="D56" s="43">
        <f>D13+D38+D48+D55</f>
        <v>1331.83</v>
      </c>
      <c r="E56" s="44">
        <f t="shared" ref="E56:P56" si="4">E13+E38+E48+E55</f>
        <v>2058.8857999999996</v>
      </c>
      <c r="F56" s="45">
        <f t="shared" si="4"/>
        <v>52.720700000000001</v>
      </c>
      <c r="G56" s="45">
        <f t="shared" si="4"/>
        <v>73.084199999999996</v>
      </c>
      <c r="H56" s="45">
        <f t="shared" si="4"/>
        <v>304.29849999999999</v>
      </c>
      <c r="I56" s="45">
        <f t="shared" si="4"/>
        <v>19.840499999999999</v>
      </c>
      <c r="J56" s="44">
        <f t="shared" si="4"/>
        <v>201.892</v>
      </c>
      <c r="K56" s="45">
        <f t="shared" si="4"/>
        <v>8.6854999999999993</v>
      </c>
      <c r="L56" s="44">
        <f t="shared" si="4"/>
        <v>261.79160000000002</v>
      </c>
      <c r="M56" s="46">
        <f t="shared" si="4"/>
        <v>0.89750000000000008</v>
      </c>
      <c r="N56" s="46">
        <f t="shared" si="4"/>
        <v>0.80970000000000009</v>
      </c>
      <c r="O56" s="44">
        <f t="shared" si="4"/>
        <v>53.355000000000004</v>
      </c>
      <c r="P56" s="45">
        <f t="shared" si="4"/>
        <v>7.3754999999999997</v>
      </c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4" t="s">
        <v>97</v>
      </c>
      <c r="B61" s="4"/>
      <c r="C61" s="4"/>
      <c r="D61" s="47">
        <f>D13</f>
        <v>360.5</v>
      </c>
      <c r="E61" s="48">
        <f t="shared" ref="E61:P61" si="5">E13</f>
        <v>503.38</v>
      </c>
      <c r="F61" s="49">
        <f t="shared" si="5"/>
        <v>13.333000000000002</v>
      </c>
      <c r="G61" s="49">
        <f t="shared" si="5"/>
        <v>5.3765000000000001</v>
      </c>
      <c r="H61" s="49">
        <f t="shared" si="5"/>
        <v>100.038</v>
      </c>
      <c r="I61" s="49">
        <f t="shared" si="5"/>
        <v>3.5054999999999996</v>
      </c>
      <c r="J61" s="48">
        <f t="shared" si="5"/>
        <v>72.930000000000007</v>
      </c>
      <c r="K61" s="49">
        <f t="shared" si="5"/>
        <v>2.7130000000000001</v>
      </c>
      <c r="L61" s="48">
        <f t="shared" si="5"/>
        <v>3.46</v>
      </c>
      <c r="M61" s="50">
        <f t="shared" si="5"/>
        <v>0.15560000000000002</v>
      </c>
      <c r="N61" s="50">
        <f t="shared" si="5"/>
        <v>0.21540000000000001</v>
      </c>
      <c r="O61" s="48">
        <f t="shared" si="5"/>
        <v>0.55500000000000005</v>
      </c>
      <c r="P61" s="49">
        <f t="shared" si="5"/>
        <v>1.8240000000000001</v>
      </c>
    </row>
    <row r="62" spans="1:16" x14ac:dyDescent="0.45">
      <c r="A62" s="4" t="s">
        <v>85</v>
      </c>
      <c r="B62" s="4"/>
      <c r="C62" s="4"/>
      <c r="D62" s="47">
        <f>D38</f>
        <v>325.33</v>
      </c>
      <c r="E62" s="48">
        <f t="shared" ref="E62:P62" si="6">E38</f>
        <v>552.95579999999995</v>
      </c>
      <c r="F62" s="49">
        <f t="shared" si="6"/>
        <v>20.188700000000001</v>
      </c>
      <c r="G62" s="49">
        <f t="shared" si="6"/>
        <v>31.329699999999999</v>
      </c>
      <c r="H62" s="49">
        <f t="shared" si="6"/>
        <v>46.764500000000005</v>
      </c>
      <c r="I62" s="49">
        <f t="shared" si="6"/>
        <v>8.3550000000000004</v>
      </c>
      <c r="J62" s="48">
        <f t="shared" si="6"/>
        <v>58.171999999999997</v>
      </c>
      <c r="K62" s="49">
        <f t="shared" si="6"/>
        <v>3.0794999999999999</v>
      </c>
      <c r="L62" s="48">
        <f t="shared" si="6"/>
        <v>63.301600000000008</v>
      </c>
      <c r="M62" s="50">
        <f t="shared" si="6"/>
        <v>0.30669999999999997</v>
      </c>
      <c r="N62" s="50">
        <f t="shared" si="6"/>
        <v>0.28520000000000001</v>
      </c>
      <c r="O62" s="48">
        <f t="shared" si="6"/>
        <v>32.700000000000003</v>
      </c>
      <c r="P62" s="49">
        <f t="shared" si="6"/>
        <v>2.5465</v>
      </c>
    </row>
    <row r="63" spans="1:16" x14ac:dyDescent="0.45">
      <c r="A63" s="4" t="s">
        <v>103</v>
      </c>
      <c r="B63" s="4"/>
      <c r="C63" s="4"/>
      <c r="D63" s="47">
        <f>D48</f>
        <v>390</v>
      </c>
      <c r="E63" s="48">
        <f t="shared" ref="E63:P63" si="7">E48</f>
        <v>675.6</v>
      </c>
      <c r="F63" s="49">
        <f t="shared" si="7"/>
        <v>12.54</v>
      </c>
      <c r="G63" s="49">
        <f t="shared" si="7"/>
        <v>32.075000000000003</v>
      </c>
      <c r="H63" s="49">
        <f t="shared" si="7"/>
        <v>88.625</v>
      </c>
      <c r="I63" s="49">
        <f t="shared" si="7"/>
        <v>7.48</v>
      </c>
      <c r="J63" s="48">
        <f t="shared" si="7"/>
        <v>42.05</v>
      </c>
      <c r="K63" s="49">
        <f t="shared" si="7"/>
        <v>2.19</v>
      </c>
      <c r="L63" s="48">
        <f t="shared" si="7"/>
        <v>104</v>
      </c>
      <c r="M63" s="50">
        <f t="shared" si="7"/>
        <v>0.38400000000000001</v>
      </c>
      <c r="N63" s="50">
        <f t="shared" si="7"/>
        <v>0.1135</v>
      </c>
      <c r="O63" s="48">
        <f t="shared" si="7"/>
        <v>18.600000000000001</v>
      </c>
      <c r="P63" s="49">
        <f t="shared" si="7"/>
        <v>2.8050000000000002</v>
      </c>
    </row>
    <row r="64" spans="1:16" x14ac:dyDescent="0.45">
      <c r="A64" s="4" t="s">
        <v>109</v>
      </c>
      <c r="B64" s="4"/>
      <c r="C64" s="4"/>
      <c r="D64" s="47">
        <f>D55</f>
        <v>256</v>
      </c>
      <c r="E64" s="48">
        <f t="shared" ref="E64:P64" si="8">E55</f>
        <v>326.95</v>
      </c>
      <c r="F64" s="49">
        <f t="shared" si="8"/>
        <v>6.6589999999999998</v>
      </c>
      <c r="G64" s="49">
        <f t="shared" si="8"/>
        <v>4.3029999999999999</v>
      </c>
      <c r="H64" s="49">
        <f t="shared" si="8"/>
        <v>68.871000000000009</v>
      </c>
      <c r="I64" s="49">
        <f t="shared" si="8"/>
        <v>0.5</v>
      </c>
      <c r="J64" s="48">
        <f t="shared" si="8"/>
        <v>28.74</v>
      </c>
      <c r="K64" s="49">
        <f t="shared" si="8"/>
        <v>0.70299999999999996</v>
      </c>
      <c r="L64" s="48">
        <f t="shared" si="8"/>
        <v>91.03</v>
      </c>
      <c r="M64" s="50">
        <f t="shared" si="8"/>
        <v>5.1200000000000002E-2</v>
      </c>
      <c r="N64" s="50">
        <f t="shared" si="8"/>
        <v>0.1956</v>
      </c>
      <c r="O64" s="48">
        <f t="shared" si="8"/>
        <v>1.5</v>
      </c>
      <c r="P64" s="49">
        <f t="shared" si="8"/>
        <v>0.2</v>
      </c>
    </row>
    <row r="65" spans="1:16" x14ac:dyDescent="0.45">
      <c r="A65" s="4" t="s">
        <v>110</v>
      </c>
      <c r="B65" s="4"/>
      <c r="C65" s="4"/>
      <c r="D65" s="47">
        <f>D56</f>
        <v>1331.83</v>
      </c>
      <c r="E65" s="48">
        <f t="shared" ref="E65:P65" si="9">E56</f>
        <v>2058.8857999999996</v>
      </c>
      <c r="F65" s="49">
        <f t="shared" si="9"/>
        <v>52.720700000000001</v>
      </c>
      <c r="G65" s="49">
        <f t="shared" si="9"/>
        <v>73.084199999999996</v>
      </c>
      <c r="H65" s="49">
        <f t="shared" si="9"/>
        <v>304.29849999999999</v>
      </c>
      <c r="I65" s="49">
        <f t="shared" si="9"/>
        <v>19.840499999999999</v>
      </c>
      <c r="J65" s="48">
        <f t="shared" si="9"/>
        <v>201.892</v>
      </c>
      <c r="K65" s="49">
        <f t="shared" si="9"/>
        <v>8.6854999999999993</v>
      </c>
      <c r="L65" s="48">
        <f t="shared" si="9"/>
        <v>261.79160000000002</v>
      </c>
      <c r="M65" s="50">
        <f t="shared" si="9"/>
        <v>0.89750000000000008</v>
      </c>
      <c r="N65" s="50">
        <f t="shared" si="9"/>
        <v>0.80970000000000009</v>
      </c>
      <c r="O65" s="48">
        <f t="shared" si="9"/>
        <v>53.355000000000004</v>
      </c>
      <c r="P65" s="49">
        <f t="shared" si="9"/>
        <v>7.3754999999999997</v>
      </c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1" spans="1:16" ht="18.600000000000001" thickBot="1" x14ac:dyDescent="0.5">
      <c r="B91" s="9" t="s">
        <v>59</v>
      </c>
      <c r="C91" s="9"/>
    </row>
    <row r="92" spans="1:16" ht="18.600000000000001" thickTop="1" x14ac:dyDescent="0.45">
      <c r="B92" s="10"/>
      <c r="C92" s="10"/>
    </row>
    <row r="93" spans="1:16" ht="18.600000000000001" thickBot="1" x14ac:dyDescent="0.5">
      <c r="B93" s="9" t="s">
        <v>60</v>
      </c>
      <c r="C93" s="9"/>
    </row>
    <row r="94" spans="1:16" ht="18.600000000000001" thickTop="1" x14ac:dyDescent="0.45"/>
  </sheetData>
  <phoneticPr fontId="1"/>
  <conditionalFormatting sqref="B91:B93">
    <cfRule type="containsText" dxfId="4" priority="1" operator="containsText" text="夕食">
      <formula>NOT(ISERROR(SEARCH("夕食",B91)))</formula>
    </cfRule>
    <cfRule type="containsText" dxfId="3" priority="2" operator="containsText" text="間食">
      <formula>NOT(ISERROR(SEARCH("間食",B91)))</formula>
    </cfRule>
    <cfRule type="containsText" dxfId="2" priority="3" operator="containsText" text="夕食">
      <formula>NOT(ISERROR(SEARCH("夕食",B91)))</formula>
    </cfRule>
    <cfRule type="containsText" dxfId="1" priority="4" operator="containsText" text="昼食">
      <formula>NOT(ISERROR(SEARCH("昼食",B91)))</formula>
    </cfRule>
    <cfRule type="containsText" dxfId="0" priority="5" operator="containsText" text="朝食">
      <formula>NOT(ISERROR(SEARCH("朝食",B91)))</formula>
    </cfRule>
  </conditionalFormatting>
  <dataValidations count="1">
    <dataValidation type="list" errorStyle="information" imeMode="hiragana" allowBlank="1" showInputMessage="1" showErrorMessage="1" sqref="A3:A89" xr:uid="{D1B1AFFD-BFF6-49EE-B247-3D41D4D50063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5F31-D5E0-417A-BECA-994AB2212199}">
  <sheetPr>
    <pageSetUpPr fitToPage="1"/>
  </sheetPr>
  <dimension ref="A1:P107"/>
  <sheetViews>
    <sheetView zoomScale="80" zoomScaleNormal="80" workbookViewId="0">
      <selection activeCell="A3" sqref="A3:A34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 t="s">
        <v>84</v>
      </c>
      <c r="B3" s="4"/>
      <c r="C3" s="4" t="s">
        <v>68</v>
      </c>
      <c r="D3" s="4">
        <v>60</v>
      </c>
      <c r="E3" s="5">
        <v>148.80000000000001</v>
      </c>
      <c r="F3" s="6">
        <v>4.4400000000000004</v>
      </c>
      <c r="G3" s="6">
        <v>2.2200000000000002</v>
      </c>
      <c r="H3" s="6">
        <v>28.92</v>
      </c>
      <c r="I3" s="6">
        <v>2.52</v>
      </c>
      <c r="J3" s="5">
        <v>13.2</v>
      </c>
      <c r="K3" s="6">
        <v>0.3</v>
      </c>
      <c r="L3" s="5">
        <v>0</v>
      </c>
      <c r="M3" s="7">
        <v>4.2000000000000003E-2</v>
      </c>
      <c r="N3" s="7">
        <v>0.03</v>
      </c>
      <c r="O3" s="5">
        <v>0</v>
      </c>
      <c r="P3" s="6">
        <v>0.72</v>
      </c>
    </row>
    <row r="4" spans="1:16" x14ac:dyDescent="0.45">
      <c r="A4" s="3" t="s">
        <v>84</v>
      </c>
      <c r="B4" s="4">
        <v>1026</v>
      </c>
      <c r="C4" s="4" t="s">
        <v>69</v>
      </c>
      <c r="D4" s="4">
        <v>60</v>
      </c>
      <c r="E4" s="5">
        <v>148.80000000000001</v>
      </c>
      <c r="F4" s="6">
        <v>4.4400000000000004</v>
      </c>
      <c r="G4" s="6">
        <v>2.2200000000000002</v>
      </c>
      <c r="H4" s="6">
        <v>28.92</v>
      </c>
      <c r="I4" s="6">
        <v>2.52</v>
      </c>
      <c r="J4" s="5">
        <v>13.2</v>
      </c>
      <c r="K4" s="6">
        <v>0.3</v>
      </c>
      <c r="L4" s="5">
        <v>0</v>
      </c>
      <c r="M4" s="7">
        <v>4.2000000000000003E-2</v>
      </c>
      <c r="N4" s="7">
        <v>0.03</v>
      </c>
      <c r="O4" s="5">
        <v>0</v>
      </c>
      <c r="P4" s="6">
        <v>0.72</v>
      </c>
    </row>
    <row r="5" spans="1:16" x14ac:dyDescent="0.45">
      <c r="A5" s="3" t="s">
        <v>84</v>
      </c>
      <c r="B5" s="4"/>
      <c r="C5" s="4" t="s">
        <v>7</v>
      </c>
      <c r="D5" s="4">
        <v>261.06</v>
      </c>
      <c r="E5" s="5">
        <v>309.40060000000005</v>
      </c>
      <c r="F5" s="6">
        <v>13.267800000000001</v>
      </c>
      <c r="G5" s="6">
        <v>19.057400000000001</v>
      </c>
      <c r="H5" s="6">
        <v>17.427600000000002</v>
      </c>
      <c r="I5" s="6">
        <v>1.5299999999999998</v>
      </c>
      <c r="J5" s="5">
        <v>40.56839999999999</v>
      </c>
      <c r="K5" s="6">
        <v>2.4547999999999996</v>
      </c>
      <c r="L5" s="5">
        <v>78.404600000000016</v>
      </c>
      <c r="M5" s="7">
        <v>0.1353</v>
      </c>
      <c r="N5" s="7">
        <v>0.24500000000000002</v>
      </c>
      <c r="O5" s="5">
        <v>9</v>
      </c>
      <c r="P5" s="6">
        <v>2.1409999999999996</v>
      </c>
    </row>
    <row r="6" spans="1:16" x14ac:dyDescent="0.45">
      <c r="A6" s="3" t="s">
        <v>84</v>
      </c>
      <c r="B6" s="4">
        <v>11089</v>
      </c>
      <c r="C6" s="4" t="s">
        <v>8</v>
      </c>
      <c r="D6" s="4">
        <v>70</v>
      </c>
      <c r="E6" s="5">
        <v>175.7</v>
      </c>
      <c r="F6" s="6">
        <v>10.08</v>
      </c>
      <c r="G6" s="6">
        <v>13.86</v>
      </c>
      <c r="H6" s="6">
        <v>0.21</v>
      </c>
      <c r="I6" s="6">
        <v>0</v>
      </c>
      <c r="J6" s="5">
        <v>4.2</v>
      </c>
      <c r="K6" s="6">
        <v>1.68</v>
      </c>
      <c r="L6" s="5">
        <v>9.1</v>
      </c>
      <c r="M6" s="7">
        <v>5.6000000000000001E-2</v>
      </c>
      <c r="N6" s="7">
        <v>0.13300000000000001</v>
      </c>
      <c r="O6" s="5">
        <v>0.7</v>
      </c>
      <c r="P6" s="6">
        <v>0.14000000000000001</v>
      </c>
    </row>
    <row r="7" spans="1:16" x14ac:dyDescent="0.45">
      <c r="A7" s="3" t="s">
        <v>84</v>
      </c>
      <c r="B7" s="4">
        <v>6153</v>
      </c>
      <c r="C7" s="4" t="s">
        <v>9</v>
      </c>
      <c r="D7" s="4">
        <v>20</v>
      </c>
      <c r="E7" s="5">
        <v>6.6</v>
      </c>
      <c r="F7" s="6">
        <v>0.14000000000000001</v>
      </c>
      <c r="G7" s="6" t="s">
        <v>2</v>
      </c>
      <c r="H7" s="6">
        <v>1.4</v>
      </c>
      <c r="I7" s="6">
        <v>0.3</v>
      </c>
      <c r="J7" s="5">
        <v>3.4</v>
      </c>
      <c r="K7" s="6">
        <v>0.06</v>
      </c>
      <c r="L7" s="5">
        <v>0</v>
      </c>
      <c r="M7" s="7">
        <v>8.0000000000000002E-3</v>
      </c>
      <c r="N7" s="7">
        <v>2E-3</v>
      </c>
      <c r="O7" s="5">
        <v>1.4</v>
      </c>
      <c r="P7" s="6">
        <v>0</v>
      </c>
    </row>
    <row r="8" spans="1:16" x14ac:dyDescent="0.45">
      <c r="A8" s="3" t="s">
        <v>84</v>
      </c>
      <c r="B8" s="4">
        <v>14017</v>
      </c>
      <c r="C8" s="4" t="s">
        <v>10</v>
      </c>
      <c r="D8" s="4">
        <v>0.5</v>
      </c>
      <c r="E8" s="5">
        <v>3.5</v>
      </c>
      <c r="F8" s="6">
        <v>2.5000000000000001E-3</v>
      </c>
      <c r="G8" s="6">
        <v>0.3725</v>
      </c>
      <c r="H8" s="6">
        <v>3.0000000000000001E-3</v>
      </c>
      <c r="I8" s="6">
        <v>0</v>
      </c>
      <c r="J8" s="5">
        <v>7.4999999999999997E-2</v>
      </c>
      <c r="K8" s="6">
        <v>5.0000000000000001E-4</v>
      </c>
      <c r="L8" s="5">
        <v>2.6</v>
      </c>
      <c r="M8" s="7">
        <v>1E-4</v>
      </c>
      <c r="N8" s="7">
        <v>2.0000000000000001E-4</v>
      </c>
      <c r="O8" s="5">
        <v>0</v>
      </c>
      <c r="P8" s="6">
        <v>9.4999999999999998E-3</v>
      </c>
    </row>
    <row r="9" spans="1:16" x14ac:dyDescent="0.45">
      <c r="A9" s="3" t="s">
        <v>84</v>
      </c>
      <c r="B9" s="4">
        <v>1079</v>
      </c>
      <c r="C9" s="4" t="s">
        <v>11</v>
      </c>
      <c r="D9" s="4">
        <v>6</v>
      </c>
      <c r="E9" s="5">
        <v>22.14</v>
      </c>
      <c r="F9" s="6">
        <v>0.72599999999999998</v>
      </c>
      <c r="G9" s="6">
        <v>0.36599999999999999</v>
      </c>
      <c r="H9" s="6">
        <v>4.1100000000000003</v>
      </c>
      <c r="I9" s="6">
        <v>0.24</v>
      </c>
      <c r="J9" s="5">
        <v>1.98</v>
      </c>
      <c r="K9" s="6">
        <v>8.4000000000000005E-2</v>
      </c>
      <c r="L9" s="5" t="s">
        <v>2</v>
      </c>
      <c r="M9" s="7">
        <v>8.9999999999999993E-3</v>
      </c>
      <c r="N9" s="7">
        <v>1.8E-3</v>
      </c>
      <c r="O9" s="5">
        <v>0</v>
      </c>
      <c r="P9" s="6">
        <v>7.1999999999999995E-2</v>
      </c>
    </row>
    <row r="10" spans="1:16" x14ac:dyDescent="0.45">
      <c r="A10" s="3" t="s">
        <v>84</v>
      </c>
      <c r="B10" s="4">
        <v>13003</v>
      </c>
      <c r="C10" s="4" t="s">
        <v>12</v>
      </c>
      <c r="D10" s="4">
        <v>10</v>
      </c>
      <c r="E10" s="5">
        <v>6.1</v>
      </c>
      <c r="F10" s="6">
        <v>0.3</v>
      </c>
      <c r="G10" s="6">
        <v>0.35</v>
      </c>
      <c r="H10" s="6">
        <v>0.47</v>
      </c>
      <c r="I10" s="6">
        <v>0</v>
      </c>
      <c r="J10" s="5">
        <v>11</v>
      </c>
      <c r="K10" s="6">
        <v>2E-3</v>
      </c>
      <c r="L10" s="5">
        <v>3.8</v>
      </c>
      <c r="M10" s="7">
        <v>4.0000000000000001E-3</v>
      </c>
      <c r="N10" s="7">
        <v>1.4999999999999999E-2</v>
      </c>
      <c r="O10" s="5">
        <v>0.1</v>
      </c>
      <c r="P10" s="6">
        <v>0.01</v>
      </c>
    </row>
    <row r="11" spans="1:16" x14ac:dyDescent="0.45">
      <c r="A11" s="3" t="s">
        <v>84</v>
      </c>
      <c r="B11" s="4">
        <v>12004</v>
      </c>
      <c r="C11" s="4" t="s">
        <v>13</v>
      </c>
      <c r="D11" s="4">
        <v>6</v>
      </c>
      <c r="E11" s="5">
        <v>8.52</v>
      </c>
      <c r="F11" s="6">
        <v>0.67800000000000005</v>
      </c>
      <c r="G11" s="6">
        <v>0.55800000000000005</v>
      </c>
      <c r="H11" s="6">
        <v>1.7999999999999999E-2</v>
      </c>
      <c r="I11" s="6">
        <v>0</v>
      </c>
      <c r="J11" s="5">
        <v>2.76</v>
      </c>
      <c r="K11" s="6">
        <v>0.09</v>
      </c>
      <c r="L11" s="5">
        <v>12.6</v>
      </c>
      <c r="M11" s="7">
        <v>3.5999999999999999E-3</v>
      </c>
      <c r="N11" s="7">
        <v>2.2200000000000001E-2</v>
      </c>
      <c r="O11" s="5">
        <v>0</v>
      </c>
      <c r="P11" s="6">
        <v>2.4E-2</v>
      </c>
    </row>
    <row r="12" spans="1:16" x14ac:dyDescent="0.45">
      <c r="A12" s="3" t="s">
        <v>84</v>
      </c>
      <c r="B12" s="4">
        <v>17012</v>
      </c>
      <c r="C12" s="4" t="s">
        <v>14</v>
      </c>
      <c r="D12" s="4">
        <v>0.5</v>
      </c>
      <c r="E12" s="5">
        <v>0</v>
      </c>
      <c r="F12" s="6">
        <v>0</v>
      </c>
      <c r="G12" s="6">
        <v>0</v>
      </c>
      <c r="H12" s="6" t="s">
        <v>1</v>
      </c>
      <c r="I12" s="6">
        <v>0</v>
      </c>
      <c r="J12" s="5">
        <v>0.11</v>
      </c>
      <c r="K12" s="6" t="s">
        <v>2</v>
      </c>
      <c r="L12" s="5">
        <v>0</v>
      </c>
      <c r="M12" s="7">
        <v>0</v>
      </c>
      <c r="N12" s="7">
        <v>0</v>
      </c>
      <c r="O12" s="5">
        <v>0</v>
      </c>
      <c r="P12" s="6">
        <v>0.4975</v>
      </c>
    </row>
    <row r="13" spans="1:16" x14ac:dyDescent="0.45">
      <c r="A13" s="3" t="s">
        <v>84</v>
      </c>
      <c r="B13" s="4">
        <v>17063</v>
      </c>
      <c r="C13" s="4" t="s">
        <v>15</v>
      </c>
      <c r="D13" s="4">
        <v>0.01</v>
      </c>
      <c r="E13" s="5">
        <v>3.6200000000000003E-2</v>
      </c>
      <c r="F13" s="6">
        <v>8.9999999999999998E-4</v>
      </c>
      <c r="G13" s="6">
        <v>5.9999999999999995E-4</v>
      </c>
      <c r="H13" s="6">
        <v>4.1999999999999997E-3</v>
      </c>
      <c r="I13" s="6" t="s">
        <v>1</v>
      </c>
      <c r="J13" s="5">
        <v>4.1000000000000002E-2</v>
      </c>
      <c r="K13" s="6">
        <v>2E-3</v>
      </c>
      <c r="L13" s="5">
        <v>1.5E-3</v>
      </c>
      <c r="M13" s="7">
        <v>0</v>
      </c>
      <c r="N13" s="7">
        <v>0</v>
      </c>
      <c r="O13" s="5">
        <v>0</v>
      </c>
      <c r="P13" s="6">
        <v>0</v>
      </c>
    </row>
    <row r="14" spans="1:16" x14ac:dyDescent="0.45">
      <c r="A14" s="3" t="s">
        <v>84</v>
      </c>
      <c r="B14" s="4">
        <v>17074</v>
      </c>
      <c r="C14" s="4" t="s">
        <v>16</v>
      </c>
      <c r="D14" s="4">
        <v>0.01</v>
      </c>
      <c r="E14" s="5">
        <v>5.1999999999999998E-2</v>
      </c>
      <c r="F14" s="6">
        <v>5.9999999999999995E-4</v>
      </c>
      <c r="G14" s="6">
        <v>3.0999999999999999E-3</v>
      </c>
      <c r="H14" s="6" t="s">
        <v>1</v>
      </c>
      <c r="I14" s="6" t="s">
        <v>1</v>
      </c>
      <c r="J14" s="5">
        <v>1.6E-2</v>
      </c>
      <c r="K14" s="6">
        <v>2.9999999999999997E-4</v>
      </c>
      <c r="L14" s="5">
        <v>1E-4</v>
      </c>
      <c r="M14" s="7">
        <v>0</v>
      </c>
      <c r="N14" s="7">
        <v>0</v>
      </c>
      <c r="O14" s="5">
        <v>0</v>
      </c>
      <c r="P14" s="6">
        <v>0</v>
      </c>
    </row>
    <row r="15" spans="1:16" x14ac:dyDescent="0.45">
      <c r="A15" s="3" t="s">
        <v>84</v>
      </c>
      <c r="B15" s="4">
        <v>14006</v>
      </c>
      <c r="C15" s="4" t="s">
        <v>17</v>
      </c>
      <c r="D15" s="4">
        <v>2</v>
      </c>
      <c r="E15" s="5">
        <v>17.72</v>
      </c>
      <c r="F15" s="6">
        <v>0</v>
      </c>
      <c r="G15" s="6">
        <v>1.944</v>
      </c>
      <c r="H15" s="6" t="s">
        <v>1</v>
      </c>
      <c r="I15" s="6">
        <v>0</v>
      </c>
      <c r="J15" s="5" t="s">
        <v>2</v>
      </c>
      <c r="K15" s="6">
        <v>0</v>
      </c>
      <c r="L15" s="5">
        <v>0</v>
      </c>
      <c r="M15" s="7">
        <v>0</v>
      </c>
      <c r="N15" s="7">
        <v>0</v>
      </c>
      <c r="O15" s="5">
        <v>0</v>
      </c>
      <c r="P15" s="6">
        <v>0</v>
      </c>
    </row>
    <row r="16" spans="1:16" x14ac:dyDescent="0.45">
      <c r="A16" s="3" t="s">
        <v>84</v>
      </c>
      <c r="B16" s="4"/>
      <c r="C16" s="4" t="s">
        <v>18</v>
      </c>
      <c r="D16" s="4">
        <v>58.02</v>
      </c>
      <c r="E16" s="5">
        <v>32.016199999999998</v>
      </c>
      <c r="F16" s="6">
        <v>0.57989999999999997</v>
      </c>
      <c r="G16" s="6">
        <v>0.78659999999999997</v>
      </c>
      <c r="H16" s="6">
        <v>5.2611999999999997</v>
      </c>
      <c r="I16" s="6">
        <v>0.30499999999999999</v>
      </c>
      <c r="J16" s="5">
        <v>4.9931999999999999</v>
      </c>
      <c r="K16" s="6">
        <v>0.128</v>
      </c>
      <c r="L16" s="5">
        <v>11.6515</v>
      </c>
      <c r="M16" s="7">
        <v>1.9300000000000001E-2</v>
      </c>
      <c r="N16" s="7">
        <v>2.69E-2</v>
      </c>
      <c r="O16" s="5">
        <v>1.2</v>
      </c>
      <c r="P16" s="6">
        <v>0.69399999999999995</v>
      </c>
    </row>
    <row r="17" spans="1:16" x14ac:dyDescent="0.45">
      <c r="A17" s="3" t="s">
        <v>84</v>
      </c>
      <c r="B17" s="4">
        <v>1015</v>
      </c>
      <c r="C17" s="4" t="s">
        <v>19</v>
      </c>
      <c r="D17" s="4">
        <v>2</v>
      </c>
      <c r="E17" s="5">
        <v>6.98</v>
      </c>
      <c r="F17" s="6">
        <v>0.154</v>
      </c>
      <c r="G17" s="6">
        <v>2.5999999999999999E-2</v>
      </c>
      <c r="H17" s="6">
        <v>1.6060000000000001</v>
      </c>
      <c r="I17" s="6">
        <v>0.05</v>
      </c>
      <c r="J17" s="5">
        <v>0.4</v>
      </c>
      <c r="K17" s="6">
        <v>0.01</v>
      </c>
      <c r="L17" s="5">
        <v>0</v>
      </c>
      <c r="M17" s="7">
        <v>2.2000000000000001E-3</v>
      </c>
      <c r="N17" s="7">
        <v>5.9999999999999995E-4</v>
      </c>
      <c r="O17" s="5">
        <v>0</v>
      </c>
      <c r="P17" s="6">
        <v>0</v>
      </c>
    </row>
    <row r="18" spans="1:16" x14ac:dyDescent="0.45">
      <c r="A18" s="3" t="s">
        <v>84</v>
      </c>
      <c r="B18" s="4">
        <v>14017</v>
      </c>
      <c r="C18" s="4" t="s">
        <v>10</v>
      </c>
      <c r="D18" s="4">
        <v>1</v>
      </c>
      <c r="E18" s="5">
        <v>7</v>
      </c>
      <c r="F18" s="6">
        <v>5.0000000000000001E-3</v>
      </c>
      <c r="G18" s="6">
        <v>0.745</v>
      </c>
      <c r="H18" s="6">
        <v>6.0000000000000001E-3</v>
      </c>
      <c r="I18" s="6">
        <v>0</v>
      </c>
      <c r="J18" s="5">
        <v>0.15</v>
      </c>
      <c r="K18" s="6">
        <v>1E-3</v>
      </c>
      <c r="L18" s="5">
        <v>5.2</v>
      </c>
      <c r="M18" s="7">
        <v>1E-4</v>
      </c>
      <c r="N18" s="7">
        <v>2.9999999999999997E-4</v>
      </c>
      <c r="O18" s="5">
        <v>0</v>
      </c>
      <c r="P18" s="6">
        <v>1.9E-2</v>
      </c>
    </row>
    <row r="19" spans="1:16" x14ac:dyDescent="0.45">
      <c r="A19" s="3" t="s">
        <v>84</v>
      </c>
      <c r="B19" s="4">
        <v>17026</v>
      </c>
      <c r="C19" s="4" t="s">
        <v>20</v>
      </c>
      <c r="D19" s="4">
        <v>40</v>
      </c>
      <c r="E19" s="5">
        <v>2.4</v>
      </c>
      <c r="F19" s="6">
        <v>0.24</v>
      </c>
      <c r="G19" s="6">
        <v>0</v>
      </c>
      <c r="H19" s="6" t="s">
        <v>1</v>
      </c>
      <c r="I19" s="6" t="s">
        <v>1</v>
      </c>
      <c r="J19" s="5">
        <v>2</v>
      </c>
      <c r="K19" s="6">
        <v>0.04</v>
      </c>
      <c r="L19" s="5" t="s">
        <v>1</v>
      </c>
      <c r="M19" s="7">
        <v>8.0000000000000002E-3</v>
      </c>
      <c r="N19" s="7">
        <v>0.02</v>
      </c>
      <c r="O19" s="5">
        <v>0</v>
      </c>
      <c r="P19" s="6">
        <v>0.2</v>
      </c>
    </row>
    <row r="20" spans="1:16" x14ac:dyDescent="0.45">
      <c r="A20" s="3" t="s">
        <v>84</v>
      </c>
      <c r="B20" s="4">
        <v>17036</v>
      </c>
      <c r="C20" s="4" t="s">
        <v>21</v>
      </c>
      <c r="D20" s="4">
        <v>15</v>
      </c>
      <c r="E20" s="5">
        <v>15.6</v>
      </c>
      <c r="F20" s="6">
        <v>0.18</v>
      </c>
      <c r="G20" s="6">
        <v>1.4999999999999999E-2</v>
      </c>
      <c r="H20" s="6">
        <v>3.645</v>
      </c>
      <c r="I20" s="6">
        <v>0.255</v>
      </c>
      <c r="J20" s="5">
        <v>2.4</v>
      </c>
      <c r="K20" s="6">
        <v>7.4999999999999997E-2</v>
      </c>
      <c r="L20" s="5">
        <v>6.45</v>
      </c>
      <c r="M20" s="7">
        <v>8.9999999999999993E-3</v>
      </c>
      <c r="N20" s="7">
        <v>6.0000000000000001E-3</v>
      </c>
      <c r="O20" s="5">
        <v>1.2</v>
      </c>
      <c r="P20" s="6">
        <v>0.46500000000000002</v>
      </c>
    </row>
    <row r="21" spans="1:16" x14ac:dyDescent="0.45">
      <c r="A21" s="3" t="s">
        <v>84</v>
      </c>
      <c r="B21" s="4">
        <v>17012</v>
      </c>
      <c r="C21" s="4" t="s">
        <v>14</v>
      </c>
      <c r="D21" s="4">
        <v>0.01</v>
      </c>
      <c r="E21" s="5">
        <v>0</v>
      </c>
      <c r="F21" s="6">
        <v>0</v>
      </c>
      <c r="G21" s="6">
        <v>0</v>
      </c>
      <c r="H21" s="6" t="s">
        <v>1</v>
      </c>
      <c r="I21" s="6">
        <v>0</v>
      </c>
      <c r="J21" s="5">
        <v>2.2000000000000001E-3</v>
      </c>
      <c r="K21" s="6" t="s">
        <v>2</v>
      </c>
      <c r="L21" s="5">
        <v>0</v>
      </c>
      <c r="M21" s="7">
        <v>0</v>
      </c>
      <c r="N21" s="7">
        <v>0</v>
      </c>
      <c r="O21" s="5">
        <v>0</v>
      </c>
      <c r="P21" s="6">
        <v>0.01</v>
      </c>
    </row>
    <row r="22" spans="1:16" x14ac:dyDescent="0.45">
      <c r="A22" s="3" t="s">
        <v>84</v>
      </c>
      <c r="B22" s="4">
        <v>17063</v>
      </c>
      <c r="C22" s="4" t="s">
        <v>15</v>
      </c>
      <c r="D22" s="4">
        <v>0.01</v>
      </c>
      <c r="E22" s="5">
        <v>3.6200000000000003E-2</v>
      </c>
      <c r="F22" s="6">
        <v>8.9999999999999998E-4</v>
      </c>
      <c r="G22" s="6">
        <v>5.9999999999999995E-4</v>
      </c>
      <c r="H22" s="6">
        <v>4.1999999999999997E-3</v>
      </c>
      <c r="I22" s="6" t="s">
        <v>1</v>
      </c>
      <c r="J22" s="5">
        <v>4.1000000000000002E-2</v>
      </c>
      <c r="K22" s="6">
        <v>2E-3</v>
      </c>
      <c r="L22" s="5">
        <v>1.5E-3</v>
      </c>
      <c r="M22" s="7">
        <v>0</v>
      </c>
      <c r="N22" s="7">
        <v>0</v>
      </c>
      <c r="O22" s="5">
        <v>0</v>
      </c>
      <c r="P22" s="6">
        <v>0</v>
      </c>
    </row>
    <row r="23" spans="1:16" x14ac:dyDescent="0.45">
      <c r="A23" s="3" t="s">
        <v>84</v>
      </c>
      <c r="B23" s="4">
        <v>6313</v>
      </c>
      <c r="C23" s="4" t="s">
        <v>22</v>
      </c>
      <c r="D23" s="4">
        <v>10</v>
      </c>
      <c r="E23" s="5">
        <v>1</v>
      </c>
      <c r="F23" s="6">
        <v>0.08</v>
      </c>
      <c r="G23" s="6">
        <v>0.01</v>
      </c>
      <c r="H23" s="6">
        <v>7.0000000000000007E-2</v>
      </c>
      <c r="I23" s="6">
        <v>0.18</v>
      </c>
      <c r="J23" s="5">
        <v>5.6</v>
      </c>
      <c r="K23" s="6">
        <v>0.24</v>
      </c>
      <c r="L23" s="5">
        <v>18</v>
      </c>
      <c r="M23" s="7">
        <v>6.0000000000000001E-3</v>
      </c>
      <c r="N23" s="7">
        <v>1.2999999999999999E-2</v>
      </c>
      <c r="O23" s="5">
        <v>1.4</v>
      </c>
      <c r="P23" s="6">
        <v>0</v>
      </c>
    </row>
    <row r="24" spans="1:16" x14ac:dyDescent="0.45">
      <c r="A24" s="3" t="s">
        <v>84</v>
      </c>
      <c r="B24" s="4">
        <v>6182</v>
      </c>
      <c r="C24" s="4" t="s">
        <v>23</v>
      </c>
      <c r="D24" s="4">
        <v>20</v>
      </c>
      <c r="E24" s="5">
        <v>4</v>
      </c>
      <c r="F24" s="6">
        <v>0.1</v>
      </c>
      <c r="G24" s="6">
        <v>0.02</v>
      </c>
      <c r="H24" s="6">
        <v>0.62</v>
      </c>
      <c r="I24" s="6">
        <v>0.2</v>
      </c>
      <c r="J24" s="5">
        <v>1.4</v>
      </c>
      <c r="K24" s="6">
        <v>0.04</v>
      </c>
      <c r="L24" s="5">
        <v>9</v>
      </c>
      <c r="M24" s="7">
        <v>0.01</v>
      </c>
      <c r="N24" s="7">
        <v>4.0000000000000001E-3</v>
      </c>
      <c r="O24" s="5">
        <v>3</v>
      </c>
      <c r="P24" s="6">
        <v>0</v>
      </c>
    </row>
    <row r="25" spans="1:16" x14ac:dyDescent="0.45">
      <c r="A25" s="3" t="s">
        <v>84</v>
      </c>
      <c r="B25" s="4"/>
      <c r="C25" s="4" t="s">
        <v>62</v>
      </c>
      <c r="D25" s="4">
        <v>150.31</v>
      </c>
      <c r="E25" s="5">
        <v>163.7876</v>
      </c>
      <c r="F25" s="6">
        <v>3.8207</v>
      </c>
      <c r="G25" s="6">
        <v>11.6556</v>
      </c>
      <c r="H25" s="6">
        <v>11.629300000000001</v>
      </c>
      <c r="I25" s="6">
        <v>5.2949999999999999</v>
      </c>
      <c r="J25" s="5">
        <v>21.39</v>
      </c>
      <c r="K25" s="6">
        <v>0.86070000000000002</v>
      </c>
      <c r="L25" s="5">
        <v>35.200000000000003</v>
      </c>
      <c r="M25" s="7">
        <v>0.184</v>
      </c>
      <c r="N25" s="7">
        <v>8.1000000000000003E-2</v>
      </c>
      <c r="O25" s="5">
        <v>30.5</v>
      </c>
      <c r="P25" s="6">
        <v>1.0734999999999999</v>
      </c>
    </row>
    <row r="26" spans="1:16" x14ac:dyDescent="0.45">
      <c r="A26" s="3" t="s">
        <v>84</v>
      </c>
      <c r="B26" s="4">
        <v>2017</v>
      </c>
      <c r="C26" s="4" t="s">
        <v>61</v>
      </c>
      <c r="D26" s="4">
        <v>50</v>
      </c>
      <c r="E26" s="5">
        <v>29.5</v>
      </c>
      <c r="F26" s="6">
        <v>0.65</v>
      </c>
      <c r="G26" s="6" t="s">
        <v>2</v>
      </c>
      <c r="H26" s="6">
        <v>8.5</v>
      </c>
      <c r="I26" s="6">
        <v>4.45</v>
      </c>
      <c r="J26" s="5">
        <v>2</v>
      </c>
      <c r="K26" s="6">
        <v>0.2</v>
      </c>
      <c r="L26" s="5">
        <v>0</v>
      </c>
      <c r="M26" s="7">
        <v>4.4999999999999998E-2</v>
      </c>
      <c r="N26" s="7">
        <v>1.4999999999999999E-2</v>
      </c>
      <c r="O26" s="5">
        <v>14</v>
      </c>
      <c r="P26" s="6">
        <v>0</v>
      </c>
    </row>
    <row r="27" spans="1:16" x14ac:dyDescent="0.45">
      <c r="A27" s="3" t="s">
        <v>84</v>
      </c>
      <c r="B27" s="4">
        <v>17012</v>
      </c>
      <c r="C27" s="4" t="s">
        <v>14</v>
      </c>
      <c r="D27" s="4">
        <v>0.3</v>
      </c>
      <c r="E27" s="5">
        <v>0</v>
      </c>
      <c r="F27" s="6">
        <v>0</v>
      </c>
      <c r="G27" s="6">
        <v>0</v>
      </c>
      <c r="H27" s="6" t="s">
        <v>1</v>
      </c>
      <c r="I27" s="6">
        <v>0</v>
      </c>
      <c r="J27" s="5">
        <v>6.6000000000000003E-2</v>
      </c>
      <c r="K27" s="6" t="s">
        <v>2</v>
      </c>
      <c r="L27" s="5">
        <v>0</v>
      </c>
      <c r="M27" s="7">
        <v>0</v>
      </c>
      <c r="N27" s="7">
        <v>0</v>
      </c>
      <c r="O27" s="5">
        <v>0</v>
      </c>
      <c r="P27" s="6">
        <v>0.29849999999999999</v>
      </c>
    </row>
    <row r="28" spans="1:16" x14ac:dyDescent="0.45">
      <c r="A28" s="3" t="s">
        <v>84</v>
      </c>
      <c r="B28" s="4">
        <v>17064</v>
      </c>
      <c r="C28" s="4" t="s">
        <v>63</v>
      </c>
      <c r="D28" s="4">
        <v>0.01</v>
      </c>
      <c r="E28" s="5">
        <v>3.7600000000000001E-2</v>
      </c>
      <c r="F28" s="6">
        <v>6.9999999999999999E-4</v>
      </c>
      <c r="G28" s="6">
        <v>5.9999999999999995E-4</v>
      </c>
      <c r="H28" s="6">
        <v>4.3E-3</v>
      </c>
      <c r="I28" s="6" t="s">
        <v>1</v>
      </c>
      <c r="J28" s="5">
        <v>2.4E-2</v>
      </c>
      <c r="K28" s="6">
        <v>6.9999999999999999E-4</v>
      </c>
      <c r="L28" s="5">
        <v>0</v>
      </c>
      <c r="M28" s="7">
        <v>0</v>
      </c>
      <c r="N28" s="7">
        <v>0</v>
      </c>
      <c r="O28" s="5">
        <v>0</v>
      </c>
      <c r="P28" s="6">
        <v>0</v>
      </c>
    </row>
    <row r="29" spans="1:16" x14ac:dyDescent="0.45">
      <c r="A29" s="3" t="s">
        <v>84</v>
      </c>
      <c r="B29" s="4">
        <v>6065</v>
      </c>
      <c r="C29" s="4" t="s">
        <v>64</v>
      </c>
      <c r="D29" s="4">
        <v>15</v>
      </c>
      <c r="E29" s="5">
        <v>1.95</v>
      </c>
      <c r="F29" s="6">
        <v>0.105</v>
      </c>
      <c r="G29" s="6" t="s">
        <v>2</v>
      </c>
      <c r="H29" s="6">
        <v>0.3</v>
      </c>
      <c r="I29" s="6">
        <v>0.16500000000000001</v>
      </c>
      <c r="J29" s="5">
        <v>3.9</v>
      </c>
      <c r="K29" s="6">
        <v>4.4999999999999998E-2</v>
      </c>
      <c r="L29" s="5">
        <v>4.2</v>
      </c>
      <c r="M29" s="7">
        <v>4.4999999999999997E-3</v>
      </c>
      <c r="N29" s="7">
        <v>4.4999999999999997E-3</v>
      </c>
      <c r="O29" s="5">
        <v>2.1</v>
      </c>
      <c r="P29" s="6">
        <v>0</v>
      </c>
    </row>
    <row r="30" spans="1:16" x14ac:dyDescent="0.45">
      <c r="A30" s="3" t="s">
        <v>84</v>
      </c>
      <c r="B30" s="4">
        <v>6153</v>
      </c>
      <c r="C30" s="4" t="s">
        <v>9</v>
      </c>
      <c r="D30" s="4">
        <v>10</v>
      </c>
      <c r="E30" s="5">
        <v>3.3</v>
      </c>
      <c r="F30" s="6">
        <v>7.0000000000000007E-2</v>
      </c>
      <c r="G30" s="6" t="s">
        <v>2</v>
      </c>
      <c r="H30" s="6">
        <v>0.7</v>
      </c>
      <c r="I30" s="6">
        <v>0.15</v>
      </c>
      <c r="J30" s="5">
        <v>1.7</v>
      </c>
      <c r="K30" s="6">
        <v>0.03</v>
      </c>
      <c r="L30" s="5">
        <v>0</v>
      </c>
      <c r="M30" s="7">
        <v>4.0000000000000001E-3</v>
      </c>
      <c r="N30" s="7">
        <v>1E-3</v>
      </c>
      <c r="O30" s="5">
        <v>0.7</v>
      </c>
      <c r="P30" s="6">
        <v>0</v>
      </c>
    </row>
    <row r="31" spans="1:16" x14ac:dyDescent="0.45">
      <c r="A31" s="3" t="s">
        <v>84</v>
      </c>
      <c r="B31" s="4">
        <v>6119</v>
      </c>
      <c r="C31" s="4" t="s">
        <v>65</v>
      </c>
      <c r="D31" s="4">
        <v>10</v>
      </c>
      <c r="E31" s="5">
        <v>1.2</v>
      </c>
      <c r="F31" s="6">
        <v>0.04</v>
      </c>
      <c r="G31" s="6">
        <v>0.01</v>
      </c>
      <c r="H31" s="6">
        <v>0.14000000000000001</v>
      </c>
      <c r="I31" s="6">
        <v>0.15</v>
      </c>
      <c r="J31" s="5">
        <v>3.9</v>
      </c>
      <c r="K31" s="6">
        <v>0.02</v>
      </c>
      <c r="L31" s="5">
        <v>0.4</v>
      </c>
      <c r="M31" s="7">
        <v>3.0000000000000001E-3</v>
      </c>
      <c r="N31" s="7">
        <v>3.0000000000000001E-3</v>
      </c>
      <c r="O31" s="5">
        <v>0.7</v>
      </c>
      <c r="P31" s="6">
        <v>0.01</v>
      </c>
    </row>
    <row r="32" spans="1:16" x14ac:dyDescent="0.45">
      <c r="A32" s="3" t="s">
        <v>84</v>
      </c>
      <c r="B32" s="4">
        <v>11178</v>
      </c>
      <c r="C32" s="4" t="s">
        <v>66</v>
      </c>
      <c r="D32" s="4">
        <v>20</v>
      </c>
      <c r="E32" s="5">
        <v>22.6</v>
      </c>
      <c r="F32" s="6">
        <v>2.58</v>
      </c>
      <c r="G32" s="6">
        <v>0.74</v>
      </c>
      <c r="H32" s="6">
        <v>0.98</v>
      </c>
      <c r="I32" s="6">
        <v>0</v>
      </c>
      <c r="J32" s="5">
        <v>1.6</v>
      </c>
      <c r="K32" s="6">
        <v>0.24</v>
      </c>
      <c r="L32" s="5" t="s">
        <v>2</v>
      </c>
      <c r="M32" s="7">
        <v>0.11</v>
      </c>
      <c r="N32" s="7">
        <v>3.5999999999999997E-2</v>
      </c>
      <c r="O32" s="5">
        <v>8.6</v>
      </c>
      <c r="P32" s="6">
        <v>0.48</v>
      </c>
    </row>
    <row r="33" spans="1:16" x14ac:dyDescent="0.45">
      <c r="A33" s="3" t="s">
        <v>84</v>
      </c>
      <c r="B33" s="4">
        <v>17042</v>
      </c>
      <c r="C33" s="4" t="s">
        <v>67</v>
      </c>
      <c r="D33" s="4">
        <v>15</v>
      </c>
      <c r="E33" s="5">
        <v>100.2</v>
      </c>
      <c r="F33" s="6">
        <v>0.19500000000000001</v>
      </c>
      <c r="G33" s="6">
        <v>10.875</v>
      </c>
      <c r="H33" s="6">
        <v>0.315</v>
      </c>
      <c r="I33" s="6">
        <v>0</v>
      </c>
      <c r="J33" s="5">
        <v>1.2</v>
      </c>
      <c r="K33" s="6">
        <v>4.4999999999999998E-2</v>
      </c>
      <c r="L33" s="5">
        <v>3.6</v>
      </c>
      <c r="M33" s="7">
        <v>1.5E-3</v>
      </c>
      <c r="N33" s="7">
        <v>4.4999999999999997E-3</v>
      </c>
      <c r="O33" s="5">
        <v>0</v>
      </c>
      <c r="P33" s="6">
        <v>0.28499999999999998</v>
      </c>
    </row>
    <row r="34" spans="1:16" x14ac:dyDescent="0.45">
      <c r="A34" s="3" t="s">
        <v>86</v>
      </c>
      <c r="B34" s="4"/>
      <c r="C34" s="4"/>
      <c r="D34" s="4">
        <f>D3+D5+D16+D25</f>
        <v>529.39</v>
      </c>
      <c r="E34" s="5">
        <f t="shared" ref="E34:P34" si="0">E3+E5+E16+E25</f>
        <v>654.00440000000003</v>
      </c>
      <c r="F34" s="6">
        <f t="shared" si="0"/>
        <v>22.1084</v>
      </c>
      <c r="G34" s="6">
        <f t="shared" si="0"/>
        <v>33.7196</v>
      </c>
      <c r="H34" s="6">
        <f t="shared" si="0"/>
        <v>63.238100000000003</v>
      </c>
      <c r="I34" s="6">
        <f t="shared" si="0"/>
        <v>9.6499999999999986</v>
      </c>
      <c r="J34" s="5">
        <f t="shared" si="0"/>
        <v>80.151599999999988</v>
      </c>
      <c r="K34" s="6">
        <f t="shared" si="0"/>
        <v>3.7434999999999996</v>
      </c>
      <c r="L34" s="5">
        <f t="shared" si="0"/>
        <v>125.25610000000002</v>
      </c>
      <c r="M34" s="7">
        <f t="shared" si="0"/>
        <v>0.38060000000000005</v>
      </c>
      <c r="N34" s="7">
        <f t="shared" si="0"/>
        <v>0.38290000000000002</v>
      </c>
      <c r="O34" s="5">
        <f t="shared" si="0"/>
        <v>40.700000000000003</v>
      </c>
      <c r="P34" s="6">
        <f t="shared" si="0"/>
        <v>4.6284999999999998</v>
      </c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19" priority="1" operator="containsText" text="夕食">
      <formula>NOT(ISERROR(SEARCH("夕食",B104)))</formula>
    </cfRule>
    <cfRule type="containsText" dxfId="18" priority="2" operator="containsText" text="間食">
      <formula>NOT(ISERROR(SEARCH("間食",B104)))</formula>
    </cfRule>
    <cfRule type="containsText" dxfId="17" priority="3" operator="containsText" text="夕食">
      <formula>NOT(ISERROR(SEARCH("夕食",B104)))</formula>
    </cfRule>
    <cfRule type="containsText" dxfId="16" priority="4" operator="containsText" text="昼食">
      <formula>NOT(ISERROR(SEARCH("昼食",B104)))</formula>
    </cfRule>
    <cfRule type="containsText" dxfId="15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5:A102 A3:A34" xr:uid="{7D5E59EF-7874-42CC-AAE7-08896A728A80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46D3F-4AB0-42C5-818B-E5E70352B673}">
  <dimension ref="A1:P3"/>
  <sheetViews>
    <sheetView workbookViewId="0">
      <selection activeCell="A2" sqref="A2"/>
    </sheetView>
  </sheetViews>
  <sheetFormatPr defaultRowHeight="18" x14ac:dyDescent="0.45"/>
  <cols>
    <col min="3" max="3" width="14.39843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45">
      <c r="C2" t="s">
        <v>68</v>
      </c>
      <c r="D2">
        <v>60</v>
      </c>
      <c r="E2">
        <v>148.80000000000001</v>
      </c>
      <c r="F2">
        <v>4.4400000000000004</v>
      </c>
      <c r="G2">
        <v>2.2200000000000002</v>
      </c>
      <c r="H2">
        <v>28.92</v>
      </c>
      <c r="I2">
        <v>2.52</v>
      </c>
      <c r="J2">
        <v>13.2</v>
      </c>
      <c r="K2">
        <v>0.3</v>
      </c>
      <c r="L2">
        <v>0</v>
      </c>
      <c r="M2">
        <v>4.2000000000000003E-2</v>
      </c>
      <c r="N2">
        <v>0.03</v>
      </c>
      <c r="O2">
        <v>0</v>
      </c>
      <c r="P2">
        <v>0.72</v>
      </c>
    </row>
    <row r="3" spans="1:16" x14ac:dyDescent="0.45">
      <c r="B3">
        <v>1026</v>
      </c>
      <c r="C3" t="s">
        <v>69</v>
      </c>
      <c r="D3">
        <v>60</v>
      </c>
      <c r="E3">
        <v>148.80000000000001</v>
      </c>
      <c r="F3">
        <v>4.4400000000000004</v>
      </c>
      <c r="G3">
        <v>2.2200000000000002</v>
      </c>
      <c r="H3">
        <v>28.92</v>
      </c>
      <c r="I3">
        <v>2.52</v>
      </c>
      <c r="J3">
        <v>13.2</v>
      </c>
      <c r="K3">
        <v>0.3</v>
      </c>
      <c r="L3">
        <v>0</v>
      </c>
      <c r="M3">
        <v>4.2000000000000003E-2</v>
      </c>
      <c r="N3">
        <v>0.03</v>
      </c>
      <c r="O3">
        <v>0</v>
      </c>
      <c r="P3">
        <v>0.72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41B19-DBD0-45FA-AA9C-64D3E45D5E2A}">
  <dimension ref="A1:P3"/>
  <sheetViews>
    <sheetView workbookViewId="0">
      <selection activeCell="A2" sqref="A2"/>
    </sheetView>
  </sheetViews>
  <sheetFormatPr defaultRowHeight="18" x14ac:dyDescent="0.45"/>
  <cols>
    <col min="3" max="3" width="27.699218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45">
      <c r="C2" t="s">
        <v>5</v>
      </c>
      <c r="D2">
        <v>100</v>
      </c>
      <c r="E2">
        <v>342</v>
      </c>
      <c r="F2">
        <v>5.3</v>
      </c>
      <c r="G2">
        <v>0.8</v>
      </c>
      <c r="H2">
        <v>83.1</v>
      </c>
      <c r="I2">
        <v>0.5</v>
      </c>
      <c r="J2">
        <v>5</v>
      </c>
      <c r="K2">
        <v>0.8</v>
      </c>
      <c r="L2">
        <v>0</v>
      </c>
      <c r="M2">
        <v>0.08</v>
      </c>
      <c r="N2">
        <v>0.02</v>
      </c>
      <c r="O2">
        <v>0</v>
      </c>
      <c r="P2">
        <v>0</v>
      </c>
    </row>
    <row r="3" spans="1:16" x14ac:dyDescent="0.45">
      <c r="B3">
        <v>1083</v>
      </c>
      <c r="C3" t="s">
        <v>6</v>
      </c>
      <c r="D3">
        <v>100</v>
      </c>
      <c r="E3">
        <v>342</v>
      </c>
      <c r="F3">
        <v>5.3</v>
      </c>
      <c r="G3">
        <v>0.8</v>
      </c>
      <c r="H3">
        <v>83.1</v>
      </c>
      <c r="I3">
        <v>0.5</v>
      </c>
      <c r="J3">
        <v>5</v>
      </c>
      <c r="K3">
        <v>0.8</v>
      </c>
      <c r="L3">
        <v>0</v>
      </c>
      <c r="M3">
        <v>0.08</v>
      </c>
      <c r="N3">
        <v>0.02</v>
      </c>
      <c r="O3">
        <v>0</v>
      </c>
      <c r="P3">
        <v>0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A47BEF-2E1B-4C30-AFC5-329331F2B23B}">
  <dimension ref="A1:P6"/>
  <sheetViews>
    <sheetView workbookViewId="0">
      <selection activeCell="A2" sqref="A2"/>
    </sheetView>
  </sheetViews>
  <sheetFormatPr defaultRowHeight="18" x14ac:dyDescent="0.45"/>
  <cols>
    <col min="3" max="3" width="30.5976562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45">
      <c r="C2" t="s">
        <v>24</v>
      </c>
      <c r="D2">
        <v>146</v>
      </c>
      <c r="E2">
        <v>31.12</v>
      </c>
      <c r="F2">
        <v>2.5459999999999998</v>
      </c>
      <c r="G2">
        <v>1.294</v>
      </c>
      <c r="H2">
        <v>1.0740000000000001</v>
      </c>
      <c r="I2">
        <v>2.5339999999999998</v>
      </c>
      <c r="J2">
        <v>37.4</v>
      </c>
      <c r="K2">
        <v>0.94</v>
      </c>
      <c r="L2">
        <v>70</v>
      </c>
      <c r="M2">
        <v>5.1799999999999999E-2</v>
      </c>
      <c r="N2">
        <v>6.4000000000000001E-2</v>
      </c>
      <c r="O2">
        <v>7</v>
      </c>
      <c r="P2">
        <v>0.84399999999999997</v>
      </c>
    </row>
    <row r="3" spans="1:16" x14ac:dyDescent="0.45">
      <c r="B3">
        <v>6267</v>
      </c>
      <c r="C3" t="s">
        <v>25</v>
      </c>
      <c r="D3">
        <v>20</v>
      </c>
      <c r="E3">
        <v>3.6</v>
      </c>
      <c r="F3">
        <v>0.34</v>
      </c>
      <c r="G3">
        <v>0.04</v>
      </c>
      <c r="H3">
        <v>0.56000000000000005</v>
      </c>
      <c r="I3">
        <v>0.62</v>
      </c>
      <c r="J3">
        <v>9.8000000000000007</v>
      </c>
      <c r="K3">
        <v>0.4</v>
      </c>
      <c r="L3">
        <v>70</v>
      </c>
      <c r="M3">
        <v>2.1999999999999999E-2</v>
      </c>
      <c r="N3">
        <v>0.04</v>
      </c>
      <c r="O3">
        <v>7</v>
      </c>
      <c r="P3">
        <v>0</v>
      </c>
    </row>
    <row r="4" spans="1:16" x14ac:dyDescent="0.45">
      <c r="B4">
        <v>4032</v>
      </c>
      <c r="C4" t="s">
        <v>0</v>
      </c>
      <c r="D4">
        <v>20</v>
      </c>
      <c r="E4">
        <v>14.6</v>
      </c>
      <c r="F4">
        <v>1.34</v>
      </c>
      <c r="G4">
        <v>0.9</v>
      </c>
      <c r="H4">
        <v>0.22</v>
      </c>
      <c r="I4">
        <v>0.3</v>
      </c>
      <c r="J4">
        <v>18.600000000000001</v>
      </c>
      <c r="K4">
        <v>0.3</v>
      </c>
      <c r="L4">
        <v>0</v>
      </c>
      <c r="M4">
        <v>1.7999999999999999E-2</v>
      </c>
      <c r="N4">
        <v>8.0000000000000002E-3</v>
      </c>
      <c r="O4">
        <v>0</v>
      </c>
      <c r="P4">
        <v>0</v>
      </c>
    </row>
    <row r="5" spans="1:16" x14ac:dyDescent="0.45">
      <c r="B5">
        <v>17021</v>
      </c>
      <c r="C5" t="s">
        <v>3</v>
      </c>
      <c r="D5">
        <v>100</v>
      </c>
      <c r="E5">
        <v>2</v>
      </c>
      <c r="F5">
        <v>0.2</v>
      </c>
      <c r="G5" t="s">
        <v>2</v>
      </c>
      <c r="H5" t="s">
        <v>1</v>
      </c>
      <c r="I5">
        <v>0.3</v>
      </c>
      <c r="J5">
        <v>3</v>
      </c>
      <c r="K5" t="s">
        <v>2</v>
      </c>
      <c r="L5" t="s">
        <v>2</v>
      </c>
      <c r="M5">
        <v>0.01</v>
      </c>
      <c r="N5">
        <v>0.01</v>
      </c>
      <c r="O5" t="s">
        <v>2</v>
      </c>
      <c r="P5">
        <v>0.1</v>
      </c>
    </row>
    <row r="6" spans="1:16" x14ac:dyDescent="0.45">
      <c r="B6">
        <v>17045</v>
      </c>
      <c r="C6" t="s">
        <v>4</v>
      </c>
      <c r="D6">
        <v>6</v>
      </c>
      <c r="E6">
        <v>10.92</v>
      </c>
      <c r="F6">
        <v>0.66600000000000004</v>
      </c>
      <c r="G6">
        <v>0.35399999999999998</v>
      </c>
      <c r="H6">
        <v>0.29399999999999998</v>
      </c>
      <c r="I6">
        <v>1.3140000000000001</v>
      </c>
      <c r="J6">
        <v>6</v>
      </c>
      <c r="K6">
        <v>0.24</v>
      </c>
      <c r="L6">
        <v>0</v>
      </c>
      <c r="M6">
        <v>1.8E-3</v>
      </c>
      <c r="N6">
        <v>6.0000000000000001E-3</v>
      </c>
      <c r="O6">
        <v>0</v>
      </c>
      <c r="P6">
        <v>0.74399999999999999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91148-9394-44FC-A588-B436A2582441}">
  <dimension ref="A1:P15"/>
  <sheetViews>
    <sheetView workbookViewId="0">
      <selection activeCell="A2" sqref="A2"/>
    </sheetView>
  </sheetViews>
  <sheetFormatPr defaultRowHeight="18" x14ac:dyDescent="0.45"/>
  <cols>
    <col min="3" max="3" width="28.29687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45">
      <c r="C2" t="s">
        <v>26</v>
      </c>
      <c r="D2">
        <v>157</v>
      </c>
      <c r="E2">
        <v>155.71</v>
      </c>
      <c r="F2">
        <v>13.872</v>
      </c>
      <c r="G2">
        <v>6.8049999999999997</v>
      </c>
      <c r="H2">
        <v>2.0070000000000001</v>
      </c>
      <c r="I2">
        <v>7.2389999999999999</v>
      </c>
      <c r="J2">
        <v>28.21</v>
      </c>
      <c r="K2">
        <v>1.9179999999999999</v>
      </c>
      <c r="L2">
        <v>122.3</v>
      </c>
      <c r="M2">
        <v>0.14349999999999999</v>
      </c>
      <c r="N2">
        <v>0.33650000000000002</v>
      </c>
      <c r="O2">
        <v>5.2</v>
      </c>
      <c r="P2">
        <v>0.40500000000000003</v>
      </c>
    </row>
    <row r="3" spans="1:16" x14ac:dyDescent="0.45">
      <c r="B3">
        <v>11216</v>
      </c>
      <c r="C3" t="s">
        <v>27</v>
      </c>
      <c r="D3">
        <v>60</v>
      </c>
      <c r="E3">
        <v>76.8</v>
      </c>
      <c r="F3">
        <v>11.1</v>
      </c>
      <c r="G3">
        <v>2.52</v>
      </c>
      <c r="H3">
        <v>0</v>
      </c>
      <c r="I3">
        <v>0</v>
      </c>
      <c r="J3">
        <v>5.4</v>
      </c>
      <c r="K3">
        <v>1.26</v>
      </c>
      <c r="L3">
        <v>10.199999999999999</v>
      </c>
      <c r="M3">
        <v>0.06</v>
      </c>
      <c r="N3">
        <v>0.186</v>
      </c>
      <c r="O3">
        <v>0.6</v>
      </c>
      <c r="P3">
        <v>0.06</v>
      </c>
    </row>
    <row r="4" spans="1:16" x14ac:dyDescent="0.45">
      <c r="B4">
        <v>6212</v>
      </c>
      <c r="C4" t="s">
        <v>28</v>
      </c>
      <c r="D4">
        <v>10</v>
      </c>
      <c r="E4">
        <v>3.5</v>
      </c>
      <c r="F4">
        <v>0.05</v>
      </c>
      <c r="G4">
        <v>0.01</v>
      </c>
      <c r="H4">
        <v>0.28000000000000003</v>
      </c>
      <c r="I4">
        <v>0.93</v>
      </c>
      <c r="J4">
        <v>2.8</v>
      </c>
      <c r="K4">
        <v>0.02</v>
      </c>
      <c r="L4">
        <v>72</v>
      </c>
      <c r="M4">
        <v>7.0000000000000001E-3</v>
      </c>
      <c r="N4">
        <v>6.0000000000000001E-3</v>
      </c>
      <c r="O4">
        <v>0.6</v>
      </c>
      <c r="P4">
        <v>0.01</v>
      </c>
    </row>
    <row r="5" spans="1:16" x14ac:dyDescent="0.45">
      <c r="B5">
        <v>6010</v>
      </c>
      <c r="C5" t="s">
        <v>29</v>
      </c>
      <c r="D5">
        <v>10</v>
      </c>
      <c r="E5">
        <v>2.2999999999999998</v>
      </c>
      <c r="F5">
        <v>0.13</v>
      </c>
      <c r="G5">
        <v>0.01</v>
      </c>
      <c r="H5">
        <v>0.24</v>
      </c>
      <c r="I5">
        <v>0.51</v>
      </c>
      <c r="J5">
        <v>4.8</v>
      </c>
      <c r="K5">
        <v>7.0000000000000007E-2</v>
      </c>
      <c r="L5">
        <v>4.9000000000000004</v>
      </c>
      <c r="M5">
        <v>6.0000000000000001E-3</v>
      </c>
      <c r="N5">
        <v>1.0999999999999999E-2</v>
      </c>
      <c r="O5">
        <v>0.8</v>
      </c>
      <c r="P5">
        <v>0</v>
      </c>
    </row>
    <row r="6" spans="1:16" x14ac:dyDescent="0.45">
      <c r="B6">
        <v>6287</v>
      </c>
      <c r="C6" t="s">
        <v>30</v>
      </c>
      <c r="D6">
        <v>20</v>
      </c>
      <c r="E6">
        <v>5.8</v>
      </c>
      <c r="F6">
        <v>0.57999999999999996</v>
      </c>
      <c r="G6">
        <v>0.24</v>
      </c>
      <c r="H6">
        <v>0.46</v>
      </c>
      <c r="I6">
        <v>0.46</v>
      </c>
      <c r="J6">
        <v>4.5999999999999996</v>
      </c>
      <c r="K6">
        <v>0.1</v>
      </c>
      <c r="L6">
        <v>0</v>
      </c>
      <c r="M6">
        <v>1.7999999999999999E-2</v>
      </c>
      <c r="N6">
        <v>1.4E-2</v>
      </c>
      <c r="O6">
        <v>1</v>
      </c>
      <c r="P6">
        <v>0</v>
      </c>
    </row>
    <row r="7" spans="1:16" x14ac:dyDescent="0.45">
      <c r="B7">
        <v>8013</v>
      </c>
      <c r="C7" t="s">
        <v>31</v>
      </c>
      <c r="D7">
        <v>1</v>
      </c>
      <c r="E7">
        <v>2.58</v>
      </c>
      <c r="F7">
        <v>0.14099999999999999</v>
      </c>
      <c r="G7">
        <v>1.7000000000000001E-2</v>
      </c>
      <c r="H7">
        <v>0.46700000000000003</v>
      </c>
      <c r="I7">
        <v>0.625</v>
      </c>
      <c r="J7">
        <v>0.12</v>
      </c>
      <c r="K7">
        <v>3.2000000000000001E-2</v>
      </c>
      <c r="L7">
        <v>0</v>
      </c>
      <c r="M7">
        <v>4.7999999999999996E-3</v>
      </c>
      <c r="N7">
        <v>1.7399999999999999E-2</v>
      </c>
      <c r="O7">
        <v>0.2</v>
      </c>
      <c r="P7">
        <v>0</v>
      </c>
    </row>
    <row r="8" spans="1:16" x14ac:dyDescent="0.45">
      <c r="B8">
        <v>6149</v>
      </c>
      <c r="C8" t="s">
        <v>32</v>
      </c>
      <c r="D8">
        <v>20</v>
      </c>
      <c r="E8">
        <v>5.4</v>
      </c>
      <c r="F8">
        <v>0.5</v>
      </c>
      <c r="G8">
        <v>0.02</v>
      </c>
      <c r="H8">
        <v>0.56000000000000005</v>
      </c>
      <c r="I8">
        <v>0.86</v>
      </c>
      <c r="J8">
        <v>3.2</v>
      </c>
      <c r="K8">
        <v>0.08</v>
      </c>
      <c r="L8">
        <v>0.2</v>
      </c>
      <c r="M8">
        <v>0.01</v>
      </c>
      <c r="N8">
        <v>2.1999999999999999E-2</v>
      </c>
      <c r="O8">
        <v>2</v>
      </c>
      <c r="P8">
        <v>0</v>
      </c>
    </row>
    <row r="9" spans="1:16" x14ac:dyDescent="0.45">
      <c r="B9">
        <v>12002</v>
      </c>
      <c r="C9" t="s">
        <v>33</v>
      </c>
      <c r="D9">
        <v>10</v>
      </c>
      <c r="E9">
        <v>15.7</v>
      </c>
      <c r="F9">
        <v>1.1399999999999999</v>
      </c>
      <c r="G9">
        <v>1.07</v>
      </c>
      <c r="H9">
        <v>0</v>
      </c>
      <c r="I9">
        <v>0.03</v>
      </c>
      <c r="J9">
        <v>6</v>
      </c>
      <c r="K9">
        <v>0.31</v>
      </c>
      <c r="L9">
        <v>35</v>
      </c>
      <c r="M9">
        <v>1.4E-2</v>
      </c>
      <c r="N9">
        <v>7.1999999999999995E-2</v>
      </c>
      <c r="O9">
        <v>0</v>
      </c>
      <c r="P9">
        <v>0.03</v>
      </c>
    </row>
    <row r="10" spans="1:16" x14ac:dyDescent="0.45">
      <c r="B10">
        <v>14006</v>
      </c>
      <c r="C10" t="s">
        <v>17</v>
      </c>
      <c r="D10">
        <v>3</v>
      </c>
      <c r="E10">
        <v>26.58</v>
      </c>
      <c r="F10">
        <v>0</v>
      </c>
      <c r="G10">
        <v>2.9159999999999999</v>
      </c>
      <c r="H10">
        <v>0</v>
      </c>
      <c r="I10">
        <v>0</v>
      </c>
      <c r="J10" t="s">
        <v>2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</row>
    <row r="11" spans="1:16" x14ac:dyDescent="0.45">
      <c r="B11">
        <v>17025</v>
      </c>
      <c r="C11" t="s">
        <v>34</v>
      </c>
      <c r="D11">
        <v>15</v>
      </c>
      <c r="E11">
        <v>0.45</v>
      </c>
      <c r="F11">
        <v>0.105</v>
      </c>
      <c r="G11">
        <v>0</v>
      </c>
      <c r="H11" t="s">
        <v>1</v>
      </c>
      <c r="I11" t="s">
        <v>2</v>
      </c>
      <c r="J11">
        <v>0.45</v>
      </c>
      <c r="K11" t="s">
        <v>2</v>
      </c>
      <c r="L11" t="s">
        <v>1</v>
      </c>
      <c r="M11">
        <v>2.2499999999999999E-2</v>
      </c>
      <c r="N11">
        <v>4.4999999999999997E-3</v>
      </c>
      <c r="O11">
        <v>0</v>
      </c>
      <c r="P11">
        <v>1.4999999999999999E-2</v>
      </c>
    </row>
    <row r="12" spans="1:16" x14ac:dyDescent="0.45">
      <c r="B12">
        <v>17007</v>
      </c>
      <c r="C12" t="s">
        <v>35</v>
      </c>
      <c r="D12">
        <v>2</v>
      </c>
      <c r="E12">
        <v>1.52</v>
      </c>
      <c r="F12">
        <v>0.122</v>
      </c>
      <c r="G12">
        <v>0</v>
      </c>
      <c r="H12" t="s">
        <v>2</v>
      </c>
      <c r="I12">
        <v>0.158</v>
      </c>
      <c r="J12">
        <v>0.57999999999999996</v>
      </c>
      <c r="K12">
        <v>3.4000000000000002E-2</v>
      </c>
      <c r="L12">
        <v>0</v>
      </c>
      <c r="M12">
        <v>1E-3</v>
      </c>
      <c r="N12">
        <v>3.3999999999999998E-3</v>
      </c>
      <c r="O12">
        <v>0</v>
      </c>
      <c r="P12">
        <v>0.28999999999999998</v>
      </c>
    </row>
    <row r="13" spans="1:16" x14ac:dyDescent="0.45">
      <c r="B13">
        <v>3003</v>
      </c>
      <c r="C13" t="s">
        <v>36</v>
      </c>
      <c r="D13">
        <v>2</v>
      </c>
      <c r="E13">
        <v>7.82</v>
      </c>
      <c r="F13">
        <v>0</v>
      </c>
      <c r="G13">
        <v>0</v>
      </c>
      <c r="H13">
        <v>0</v>
      </c>
      <c r="I13">
        <v>1.986</v>
      </c>
      <c r="J13">
        <v>0.02</v>
      </c>
      <c r="K13" t="s">
        <v>2</v>
      </c>
      <c r="L13">
        <v>0</v>
      </c>
      <c r="M13">
        <v>0</v>
      </c>
      <c r="N13">
        <v>0</v>
      </c>
      <c r="O13">
        <v>0</v>
      </c>
      <c r="P13">
        <v>0</v>
      </c>
    </row>
    <row r="14" spans="1:16" x14ac:dyDescent="0.45">
      <c r="B14">
        <v>17015</v>
      </c>
      <c r="C14" t="s">
        <v>37</v>
      </c>
      <c r="D14">
        <v>2</v>
      </c>
      <c r="E14">
        <v>0.5</v>
      </c>
      <c r="F14">
        <v>2E-3</v>
      </c>
      <c r="G14">
        <v>0</v>
      </c>
      <c r="H14">
        <v>0</v>
      </c>
      <c r="I14">
        <v>4.8000000000000001E-2</v>
      </c>
      <c r="J14">
        <v>0.04</v>
      </c>
      <c r="K14" t="s">
        <v>2</v>
      </c>
      <c r="L14">
        <v>0</v>
      </c>
      <c r="M14">
        <v>2.0000000000000001E-4</v>
      </c>
      <c r="N14">
        <v>2.0000000000000001E-4</v>
      </c>
      <c r="O14">
        <v>0</v>
      </c>
      <c r="P14">
        <v>0</v>
      </c>
    </row>
    <row r="15" spans="1:16" x14ac:dyDescent="0.45">
      <c r="B15">
        <v>2034</v>
      </c>
      <c r="C15" t="s">
        <v>38</v>
      </c>
      <c r="D15">
        <v>2</v>
      </c>
      <c r="E15">
        <v>6.76</v>
      </c>
      <c r="F15">
        <v>2E-3</v>
      </c>
      <c r="G15">
        <v>2E-3</v>
      </c>
      <c r="H15">
        <v>0</v>
      </c>
      <c r="I15">
        <v>1.6319999999999999</v>
      </c>
      <c r="J15">
        <v>0.2</v>
      </c>
      <c r="K15">
        <v>1.2E-2</v>
      </c>
      <c r="L15">
        <v>0</v>
      </c>
      <c r="M15">
        <v>0</v>
      </c>
      <c r="N15">
        <v>0</v>
      </c>
      <c r="O15">
        <v>0</v>
      </c>
      <c r="P15">
        <v>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521E0-0DD3-452F-9B6C-D944A1B53281}">
  <dimension ref="A1:P21"/>
  <sheetViews>
    <sheetView workbookViewId="0">
      <selection activeCell="A2" sqref="A2"/>
    </sheetView>
  </sheetViews>
  <sheetFormatPr defaultRowHeight="18" x14ac:dyDescent="0.45"/>
  <cols>
    <col min="3" max="3" width="31.09765625" bestFit="1" customWidth="1"/>
  </cols>
  <sheetData>
    <row r="1" spans="1:16" x14ac:dyDescent="0.45">
      <c r="A1" t="s">
        <v>39</v>
      </c>
      <c r="B1" t="s">
        <v>40</v>
      </c>
      <c r="C1" t="s">
        <v>41</v>
      </c>
      <c r="D1" t="s">
        <v>70</v>
      </c>
      <c r="E1" t="s">
        <v>72</v>
      </c>
      <c r="F1" t="s">
        <v>73</v>
      </c>
      <c r="G1" t="s">
        <v>74</v>
      </c>
      <c r="H1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83</v>
      </c>
    </row>
    <row r="2" spans="1:16" x14ac:dyDescent="0.45">
      <c r="C2" t="s">
        <v>7</v>
      </c>
      <c r="D2">
        <f>SUM(D3:D21)</f>
        <v>261.06</v>
      </c>
      <c r="E2">
        <f t="shared" ref="E2:P2" si="0">SUM(E3:E21)</f>
        <v>309.40060000000005</v>
      </c>
      <c r="F2">
        <f t="shared" si="0"/>
        <v>13.267800000000001</v>
      </c>
      <c r="G2">
        <f t="shared" si="0"/>
        <v>19.057400000000001</v>
      </c>
      <c r="H2">
        <f t="shared" si="0"/>
        <v>17.427600000000002</v>
      </c>
      <c r="I2">
        <f t="shared" si="0"/>
        <v>1.5299999999999998</v>
      </c>
      <c r="J2">
        <f t="shared" si="0"/>
        <v>40.56839999999999</v>
      </c>
      <c r="K2">
        <f t="shared" si="0"/>
        <v>2.4547999999999996</v>
      </c>
      <c r="L2">
        <f t="shared" si="0"/>
        <v>78.404600000000016</v>
      </c>
      <c r="M2">
        <f t="shared" si="0"/>
        <v>0.1353</v>
      </c>
      <c r="N2">
        <f t="shared" si="0"/>
        <v>0.24500000000000002</v>
      </c>
      <c r="O2">
        <f t="shared" si="0"/>
        <v>9</v>
      </c>
      <c r="P2">
        <f t="shared" si="0"/>
        <v>2.1409999999999996</v>
      </c>
    </row>
    <row r="3" spans="1:16" x14ac:dyDescent="0.45">
      <c r="B3">
        <v>11089</v>
      </c>
      <c r="C3" t="s">
        <v>8</v>
      </c>
      <c r="D3">
        <v>70</v>
      </c>
      <c r="E3">
        <v>175.7</v>
      </c>
      <c r="F3">
        <v>10.08</v>
      </c>
      <c r="G3">
        <v>13.86</v>
      </c>
      <c r="H3">
        <v>0.21</v>
      </c>
      <c r="I3">
        <v>0</v>
      </c>
      <c r="J3">
        <v>4.2</v>
      </c>
      <c r="K3">
        <v>1.68</v>
      </c>
      <c r="L3">
        <v>9.1</v>
      </c>
      <c r="M3">
        <v>5.6000000000000001E-2</v>
      </c>
      <c r="N3">
        <v>0.13300000000000001</v>
      </c>
      <c r="O3">
        <v>0.7</v>
      </c>
      <c r="P3">
        <v>0.14000000000000001</v>
      </c>
    </row>
    <row r="4" spans="1:16" x14ac:dyDescent="0.45">
      <c r="B4">
        <v>6153</v>
      </c>
      <c r="C4" t="s">
        <v>9</v>
      </c>
      <c r="D4">
        <v>20</v>
      </c>
      <c r="E4">
        <v>6.6</v>
      </c>
      <c r="F4">
        <v>0.14000000000000001</v>
      </c>
      <c r="G4" t="s">
        <v>2</v>
      </c>
      <c r="H4">
        <v>1.4</v>
      </c>
      <c r="I4">
        <v>0.3</v>
      </c>
      <c r="J4">
        <v>3.4</v>
      </c>
      <c r="K4">
        <v>0.06</v>
      </c>
      <c r="L4">
        <v>0</v>
      </c>
      <c r="M4">
        <v>8.0000000000000002E-3</v>
      </c>
      <c r="N4">
        <v>2E-3</v>
      </c>
      <c r="O4">
        <v>1.4</v>
      </c>
      <c r="P4">
        <v>0</v>
      </c>
    </row>
    <row r="5" spans="1:16" x14ac:dyDescent="0.45">
      <c r="B5">
        <v>14017</v>
      </c>
      <c r="C5" t="s">
        <v>10</v>
      </c>
      <c r="D5">
        <v>0.5</v>
      </c>
      <c r="E5">
        <v>3.5</v>
      </c>
      <c r="F5">
        <v>2.5000000000000001E-3</v>
      </c>
      <c r="G5">
        <v>0.3725</v>
      </c>
      <c r="H5">
        <v>3.0000000000000001E-3</v>
      </c>
      <c r="I5">
        <v>0</v>
      </c>
      <c r="J5">
        <v>7.4999999999999997E-2</v>
      </c>
      <c r="K5">
        <v>5.0000000000000001E-4</v>
      </c>
      <c r="L5">
        <v>2.6</v>
      </c>
      <c r="M5">
        <v>1E-4</v>
      </c>
      <c r="N5">
        <v>2.0000000000000001E-4</v>
      </c>
      <c r="O5">
        <v>0</v>
      </c>
      <c r="P5">
        <v>9.4999999999999998E-3</v>
      </c>
    </row>
    <row r="6" spans="1:16" x14ac:dyDescent="0.45">
      <c r="B6">
        <v>1079</v>
      </c>
      <c r="C6" t="s">
        <v>11</v>
      </c>
      <c r="D6">
        <v>6</v>
      </c>
      <c r="E6">
        <v>22.14</v>
      </c>
      <c r="F6">
        <v>0.72599999999999998</v>
      </c>
      <c r="G6">
        <v>0.36599999999999999</v>
      </c>
      <c r="H6">
        <v>4.1100000000000003</v>
      </c>
      <c r="I6">
        <v>0.24</v>
      </c>
      <c r="J6">
        <v>1.98</v>
      </c>
      <c r="K6">
        <v>8.4000000000000005E-2</v>
      </c>
      <c r="L6" t="s">
        <v>2</v>
      </c>
      <c r="M6">
        <v>8.9999999999999993E-3</v>
      </c>
      <c r="N6">
        <v>1.8E-3</v>
      </c>
      <c r="O6">
        <v>0</v>
      </c>
      <c r="P6">
        <v>7.1999999999999995E-2</v>
      </c>
    </row>
    <row r="7" spans="1:16" x14ac:dyDescent="0.45">
      <c r="B7">
        <v>13003</v>
      </c>
      <c r="C7" t="s">
        <v>12</v>
      </c>
      <c r="D7">
        <v>10</v>
      </c>
      <c r="E7">
        <v>6.1</v>
      </c>
      <c r="F7">
        <v>0.3</v>
      </c>
      <c r="G7">
        <v>0.35</v>
      </c>
      <c r="H7">
        <v>0.47</v>
      </c>
      <c r="I7">
        <v>0</v>
      </c>
      <c r="J7">
        <v>11</v>
      </c>
      <c r="K7">
        <v>2E-3</v>
      </c>
      <c r="L7">
        <v>3.8</v>
      </c>
      <c r="M7">
        <v>4.0000000000000001E-3</v>
      </c>
      <c r="N7">
        <v>1.4999999999999999E-2</v>
      </c>
      <c r="O7">
        <v>0.1</v>
      </c>
      <c r="P7">
        <v>0.01</v>
      </c>
    </row>
    <row r="8" spans="1:16" x14ac:dyDescent="0.45">
      <c r="B8">
        <v>12004</v>
      </c>
      <c r="C8" t="s">
        <v>13</v>
      </c>
      <c r="D8">
        <v>6</v>
      </c>
      <c r="E8">
        <v>8.52</v>
      </c>
      <c r="F8">
        <v>0.67800000000000005</v>
      </c>
      <c r="G8">
        <v>0.55800000000000005</v>
      </c>
      <c r="H8">
        <v>1.7999999999999999E-2</v>
      </c>
      <c r="I8">
        <v>0</v>
      </c>
      <c r="J8">
        <v>2.76</v>
      </c>
      <c r="K8">
        <v>0.09</v>
      </c>
      <c r="L8">
        <v>12.6</v>
      </c>
      <c r="M8">
        <v>3.5999999999999999E-3</v>
      </c>
      <c r="N8">
        <v>2.2200000000000001E-2</v>
      </c>
      <c r="O8">
        <v>0</v>
      </c>
      <c r="P8">
        <v>2.4E-2</v>
      </c>
    </row>
    <row r="9" spans="1:16" x14ac:dyDescent="0.45">
      <c r="B9">
        <v>17012</v>
      </c>
      <c r="C9" t="s">
        <v>14</v>
      </c>
      <c r="D9">
        <v>0.5</v>
      </c>
      <c r="E9">
        <v>0</v>
      </c>
      <c r="F9">
        <v>0</v>
      </c>
      <c r="G9">
        <v>0</v>
      </c>
      <c r="H9" t="s">
        <v>1</v>
      </c>
      <c r="I9">
        <v>0</v>
      </c>
      <c r="J9">
        <v>0.11</v>
      </c>
      <c r="K9" t="s">
        <v>2</v>
      </c>
      <c r="L9">
        <v>0</v>
      </c>
      <c r="M9">
        <v>0</v>
      </c>
      <c r="N9">
        <v>0</v>
      </c>
      <c r="O9">
        <v>0</v>
      </c>
      <c r="P9">
        <v>0.4975</v>
      </c>
    </row>
    <row r="10" spans="1:16" x14ac:dyDescent="0.45">
      <c r="B10">
        <v>17063</v>
      </c>
      <c r="C10" t="s">
        <v>15</v>
      </c>
      <c r="D10">
        <v>0.01</v>
      </c>
      <c r="E10">
        <v>3.6200000000000003E-2</v>
      </c>
      <c r="F10">
        <v>8.9999999999999998E-4</v>
      </c>
      <c r="G10">
        <v>5.9999999999999995E-4</v>
      </c>
      <c r="H10">
        <v>4.1999999999999997E-3</v>
      </c>
      <c r="I10" t="s">
        <v>1</v>
      </c>
      <c r="J10">
        <v>4.1000000000000002E-2</v>
      </c>
      <c r="K10">
        <v>2E-3</v>
      </c>
      <c r="L10">
        <v>1.5E-3</v>
      </c>
      <c r="M10">
        <v>0</v>
      </c>
      <c r="N10">
        <v>0</v>
      </c>
      <c r="O10">
        <v>0</v>
      </c>
      <c r="P10">
        <v>0</v>
      </c>
    </row>
    <row r="11" spans="1:16" x14ac:dyDescent="0.45">
      <c r="B11">
        <v>17074</v>
      </c>
      <c r="C11" t="s">
        <v>16</v>
      </c>
      <c r="D11">
        <v>0.01</v>
      </c>
      <c r="E11">
        <v>5.1999999999999998E-2</v>
      </c>
      <c r="F11">
        <v>5.9999999999999995E-4</v>
      </c>
      <c r="G11">
        <v>3.0999999999999999E-3</v>
      </c>
      <c r="H11" t="s">
        <v>1</v>
      </c>
      <c r="I11" t="s">
        <v>1</v>
      </c>
      <c r="J11">
        <v>1.6E-2</v>
      </c>
      <c r="K11">
        <v>2.9999999999999997E-4</v>
      </c>
      <c r="L11">
        <v>1E-4</v>
      </c>
      <c r="M11">
        <v>0</v>
      </c>
      <c r="N11">
        <v>0</v>
      </c>
      <c r="O11">
        <v>0</v>
      </c>
      <c r="P11">
        <v>0</v>
      </c>
    </row>
    <row r="12" spans="1:16" x14ac:dyDescent="0.45">
      <c r="B12">
        <v>14006</v>
      </c>
      <c r="C12" t="s">
        <v>17</v>
      </c>
      <c r="D12">
        <v>2</v>
      </c>
      <c r="E12">
        <v>17.72</v>
      </c>
      <c r="F12">
        <v>0</v>
      </c>
      <c r="G12">
        <v>1.944</v>
      </c>
      <c r="H12" t="s">
        <v>1</v>
      </c>
      <c r="I12">
        <v>0</v>
      </c>
      <c r="J12" t="s">
        <v>2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</row>
    <row r="13" spans="1:16" x14ac:dyDescent="0.45">
      <c r="C13" t="s">
        <v>18</v>
      </c>
      <c r="D13">
        <v>58.02</v>
      </c>
      <c r="E13">
        <v>32.016199999999998</v>
      </c>
      <c r="F13">
        <v>0.57989999999999997</v>
      </c>
      <c r="G13">
        <v>0.78659999999999997</v>
      </c>
      <c r="H13">
        <v>5.2611999999999997</v>
      </c>
      <c r="I13">
        <v>0.30499999999999999</v>
      </c>
      <c r="J13">
        <v>4.9931999999999999</v>
      </c>
      <c r="K13">
        <v>0.128</v>
      </c>
      <c r="L13">
        <v>11.6515</v>
      </c>
      <c r="M13">
        <v>1.9300000000000001E-2</v>
      </c>
      <c r="N13">
        <v>2.69E-2</v>
      </c>
      <c r="O13">
        <v>1.2</v>
      </c>
      <c r="P13">
        <v>0.69399999999999995</v>
      </c>
    </row>
    <row r="14" spans="1:16" x14ac:dyDescent="0.45">
      <c r="B14">
        <v>1015</v>
      </c>
      <c r="C14" t="s">
        <v>19</v>
      </c>
      <c r="D14">
        <v>2</v>
      </c>
      <c r="E14">
        <v>6.98</v>
      </c>
      <c r="F14">
        <v>0.154</v>
      </c>
      <c r="G14">
        <v>2.5999999999999999E-2</v>
      </c>
      <c r="H14">
        <v>1.6060000000000001</v>
      </c>
      <c r="I14">
        <v>0.05</v>
      </c>
      <c r="J14">
        <v>0.4</v>
      </c>
      <c r="K14">
        <v>0.01</v>
      </c>
      <c r="L14">
        <v>0</v>
      </c>
      <c r="M14">
        <v>2.2000000000000001E-3</v>
      </c>
      <c r="N14">
        <v>5.9999999999999995E-4</v>
      </c>
      <c r="O14">
        <v>0</v>
      </c>
      <c r="P14">
        <v>0</v>
      </c>
    </row>
    <row r="15" spans="1:16" x14ac:dyDescent="0.45">
      <c r="B15">
        <v>14017</v>
      </c>
      <c r="C15" t="s">
        <v>10</v>
      </c>
      <c r="D15">
        <v>1</v>
      </c>
      <c r="E15">
        <v>7</v>
      </c>
      <c r="F15">
        <v>5.0000000000000001E-3</v>
      </c>
      <c r="G15">
        <v>0.745</v>
      </c>
      <c r="H15">
        <v>6.0000000000000001E-3</v>
      </c>
      <c r="I15">
        <v>0</v>
      </c>
      <c r="J15">
        <v>0.15</v>
      </c>
      <c r="K15">
        <v>1E-3</v>
      </c>
      <c r="L15">
        <v>5.2</v>
      </c>
      <c r="M15">
        <v>1E-4</v>
      </c>
      <c r="N15">
        <v>2.9999999999999997E-4</v>
      </c>
      <c r="O15">
        <v>0</v>
      </c>
      <c r="P15">
        <v>1.9E-2</v>
      </c>
    </row>
    <row r="16" spans="1:16" x14ac:dyDescent="0.45">
      <c r="B16">
        <v>17026</v>
      </c>
      <c r="C16" t="s">
        <v>20</v>
      </c>
      <c r="D16">
        <v>40</v>
      </c>
      <c r="E16">
        <v>2.4</v>
      </c>
      <c r="F16">
        <v>0.24</v>
      </c>
      <c r="G16">
        <v>0</v>
      </c>
      <c r="H16" t="s">
        <v>1</v>
      </c>
      <c r="I16" t="s">
        <v>1</v>
      </c>
      <c r="J16">
        <v>2</v>
      </c>
      <c r="K16">
        <v>0.04</v>
      </c>
      <c r="L16" t="s">
        <v>1</v>
      </c>
      <c r="M16">
        <v>8.0000000000000002E-3</v>
      </c>
      <c r="N16">
        <v>0.02</v>
      </c>
      <c r="O16">
        <v>0</v>
      </c>
      <c r="P16">
        <v>0.2</v>
      </c>
    </row>
    <row r="17" spans="2:16" x14ac:dyDescent="0.45">
      <c r="B17">
        <v>17036</v>
      </c>
      <c r="C17" t="s">
        <v>21</v>
      </c>
      <c r="D17">
        <v>15</v>
      </c>
      <c r="E17">
        <v>15.6</v>
      </c>
      <c r="F17">
        <v>0.18</v>
      </c>
      <c r="G17">
        <v>1.4999999999999999E-2</v>
      </c>
      <c r="H17">
        <v>3.645</v>
      </c>
      <c r="I17">
        <v>0.255</v>
      </c>
      <c r="J17">
        <v>2.4</v>
      </c>
      <c r="K17">
        <v>7.4999999999999997E-2</v>
      </c>
      <c r="L17">
        <v>6.45</v>
      </c>
      <c r="M17">
        <v>8.9999999999999993E-3</v>
      </c>
      <c r="N17">
        <v>6.0000000000000001E-3</v>
      </c>
      <c r="O17">
        <v>1.2</v>
      </c>
      <c r="P17">
        <v>0.46500000000000002</v>
      </c>
    </row>
    <row r="18" spans="2:16" x14ac:dyDescent="0.45">
      <c r="B18">
        <v>17012</v>
      </c>
      <c r="C18" t="s">
        <v>14</v>
      </c>
      <c r="D18">
        <v>0.01</v>
      </c>
      <c r="E18">
        <v>0</v>
      </c>
      <c r="F18">
        <v>0</v>
      </c>
      <c r="G18">
        <v>0</v>
      </c>
      <c r="H18" t="s">
        <v>1</v>
      </c>
      <c r="I18">
        <v>0</v>
      </c>
      <c r="J18">
        <v>2.2000000000000001E-3</v>
      </c>
      <c r="K18" t="s">
        <v>2</v>
      </c>
      <c r="L18">
        <v>0</v>
      </c>
      <c r="M18">
        <v>0</v>
      </c>
      <c r="N18">
        <v>0</v>
      </c>
      <c r="O18">
        <v>0</v>
      </c>
      <c r="P18">
        <v>0.01</v>
      </c>
    </row>
    <row r="19" spans="2:16" x14ac:dyDescent="0.45">
      <c r="B19">
        <v>17063</v>
      </c>
      <c r="C19" t="s">
        <v>15</v>
      </c>
      <c r="D19">
        <v>0.01</v>
      </c>
      <c r="E19">
        <v>3.6200000000000003E-2</v>
      </c>
      <c r="F19">
        <v>8.9999999999999998E-4</v>
      </c>
      <c r="G19">
        <v>5.9999999999999995E-4</v>
      </c>
      <c r="H19">
        <v>4.1999999999999997E-3</v>
      </c>
      <c r="I19" t="s">
        <v>1</v>
      </c>
      <c r="J19">
        <v>4.1000000000000002E-2</v>
      </c>
      <c r="K19">
        <v>2E-3</v>
      </c>
      <c r="L19">
        <v>1.5E-3</v>
      </c>
      <c r="M19">
        <v>0</v>
      </c>
      <c r="N19">
        <v>0</v>
      </c>
      <c r="O19">
        <v>0</v>
      </c>
      <c r="P19">
        <v>0</v>
      </c>
    </row>
    <row r="20" spans="2:16" x14ac:dyDescent="0.45">
      <c r="B20">
        <v>6313</v>
      </c>
      <c r="C20" t="s">
        <v>22</v>
      </c>
      <c r="D20">
        <v>10</v>
      </c>
      <c r="E20">
        <v>1</v>
      </c>
      <c r="F20">
        <v>0.08</v>
      </c>
      <c r="G20">
        <v>0.01</v>
      </c>
      <c r="H20">
        <v>7.0000000000000007E-2</v>
      </c>
      <c r="I20">
        <v>0.18</v>
      </c>
      <c r="J20">
        <v>5.6</v>
      </c>
      <c r="K20">
        <v>0.24</v>
      </c>
      <c r="L20">
        <v>18</v>
      </c>
      <c r="M20">
        <v>6.0000000000000001E-3</v>
      </c>
      <c r="N20">
        <v>1.2999999999999999E-2</v>
      </c>
      <c r="O20">
        <v>1.4</v>
      </c>
      <c r="P20">
        <v>0</v>
      </c>
    </row>
    <row r="21" spans="2:16" x14ac:dyDescent="0.45">
      <c r="B21">
        <v>6182</v>
      </c>
      <c r="C21" t="s">
        <v>23</v>
      </c>
      <c r="D21">
        <v>20</v>
      </c>
      <c r="E21">
        <v>4</v>
      </c>
      <c r="F21">
        <v>0.1</v>
      </c>
      <c r="G21">
        <v>0.02</v>
      </c>
      <c r="H21">
        <v>0.62</v>
      </c>
      <c r="I21">
        <v>0.2</v>
      </c>
      <c r="J21">
        <v>1.4</v>
      </c>
      <c r="K21">
        <v>0.04</v>
      </c>
      <c r="L21">
        <v>9</v>
      </c>
      <c r="M21">
        <v>0.01</v>
      </c>
      <c r="N21">
        <v>4.0000000000000001E-3</v>
      </c>
      <c r="O21">
        <v>3</v>
      </c>
      <c r="P21">
        <v>0</v>
      </c>
    </row>
  </sheetData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491C1-D7D9-48D1-B2E7-6AA8091A379E}">
  <dimension ref="A1:Q10"/>
  <sheetViews>
    <sheetView workbookViewId="0">
      <selection activeCell="A2" sqref="A2"/>
    </sheetView>
  </sheetViews>
  <sheetFormatPr defaultRowHeight="18" x14ac:dyDescent="0.45"/>
  <cols>
    <col min="3" max="3" width="27" bestFit="1" customWidth="1"/>
  </cols>
  <sheetData>
    <row r="1" spans="1:17" x14ac:dyDescent="0.45">
      <c r="A1" t="s">
        <v>39</v>
      </c>
      <c r="B1" t="s">
        <v>40</v>
      </c>
      <c r="C1" t="s">
        <v>41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  <c r="J1" t="s">
        <v>76</v>
      </c>
      <c r="K1" t="s">
        <v>77</v>
      </c>
      <c r="L1" t="s">
        <v>78</v>
      </c>
      <c r="M1" t="s">
        <v>79</v>
      </c>
      <c r="N1" t="s">
        <v>80</v>
      </c>
      <c r="O1" t="s">
        <v>81</v>
      </c>
      <c r="P1" t="s">
        <v>82</v>
      </c>
      <c r="Q1" t="s">
        <v>83</v>
      </c>
    </row>
    <row r="2" spans="1:17" x14ac:dyDescent="0.45">
      <c r="C2" t="s">
        <v>62</v>
      </c>
      <c r="D2">
        <v>150.31</v>
      </c>
      <c r="F2">
        <v>163.7876</v>
      </c>
      <c r="G2">
        <v>3.8207</v>
      </c>
      <c r="H2">
        <v>11.6556</v>
      </c>
      <c r="I2">
        <v>11.629300000000001</v>
      </c>
      <c r="J2">
        <v>5.2949999999999999</v>
      </c>
      <c r="K2">
        <v>21.39</v>
      </c>
      <c r="L2">
        <v>0.86070000000000002</v>
      </c>
      <c r="M2">
        <v>35.200000000000003</v>
      </c>
      <c r="N2">
        <v>0.184</v>
      </c>
      <c r="O2">
        <v>8.1000000000000003E-2</v>
      </c>
      <c r="P2">
        <v>30.5</v>
      </c>
      <c r="Q2">
        <v>1.0734999999999999</v>
      </c>
    </row>
    <row r="3" spans="1:17" x14ac:dyDescent="0.45">
      <c r="B3">
        <v>2017</v>
      </c>
      <c r="C3" t="s">
        <v>61</v>
      </c>
      <c r="D3">
        <v>50</v>
      </c>
      <c r="E3">
        <v>10</v>
      </c>
      <c r="F3">
        <v>29.5</v>
      </c>
      <c r="G3">
        <v>0.65</v>
      </c>
      <c r="H3" t="s">
        <v>2</v>
      </c>
      <c r="I3">
        <v>8.5</v>
      </c>
      <c r="J3">
        <v>4.45</v>
      </c>
      <c r="K3">
        <v>2</v>
      </c>
      <c r="L3">
        <v>0.2</v>
      </c>
      <c r="M3">
        <v>0</v>
      </c>
      <c r="N3">
        <v>4.4999999999999998E-2</v>
      </c>
      <c r="O3">
        <v>1.4999999999999999E-2</v>
      </c>
      <c r="P3">
        <v>14</v>
      </c>
      <c r="Q3">
        <v>0</v>
      </c>
    </row>
    <row r="4" spans="1:17" x14ac:dyDescent="0.45">
      <c r="B4">
        <v>17012</v>
      </c>
      <c r="C4" t="s">
        <v>14</v>
      </c>
      <c r="D4">
        <v>0.3</v>
      </c>
      <c r="E4">
        <v>0</v>
      </c>
      <c r="F4">
        <v>0</v>
      </c>
      <c r="G4">
        <v>0</v>
      </c>
      <c r="H4">
        <v>0</v>
      </c>
      <c r="I4" t="s">
        <v>1</v>
      </c>
      <c r="J4">
        <v>0</v>
      </c>
      <c r="K4">
        <v>6.6000000000000003E-2</v>
      </c>
      <c r="L4" t="s">
        <v>2</v>
      </c>
      <c r="M4">
        <v>0</v>
      </c>
      <c r="N4">
        <v>0</v>
      </c>
      <c r="O4">
        <v>0</v>
      </c>
      <c r="P4">
        <v>0</v>
      </c>
      <c r="Q4">
        <v>0.29849999999999999</v>
      </c>
    </row>
    <row r="5" spans="1:17" x14ac:dyDescent="0.45">
      <c r="B5">
        <v>17064</v>
      </c>
      <c r="C5" t="s">
        <v>63</v>
      </c>
      <c r="D5">
        <v>0.01</v>
      </c>
      <c r="E5">
        <v>0</v>
      </c>
      <c r="F5">
        <v>3.7600000000000001E-2</v>
      </c>
      <c r="G5">
        <v>6.9999999999999999E-4</v>
      </c>
      <c r="H5">
        <v>5.9999999999999995E-4</v>
      </c>
      <c r="I5">
        <v>4.3E-3</v>
      </c>
      <c r="J5" t="s">
        <v>1</v>
      </c>
      <c r="K5">
        <v>2.4E-2</v>
      </c>
      <c r="L5">
        <v>6.9999999999999999E-4</v>
      </c>
      <c r="M5">
        <v>0</v>
      </c>
      <c r="N5">
        <v>0</v>
      </c>
      <c r="O5">
        <v>0</v>
      </c>
      <c r="P5">
        <v>0</v>
      </c>
      <c r="Q5">
        <v>0</v>
      </c>
    </row>
    <row r="6" spans="1:17" x14ac:dyDescent="0.45">
      <c r="B6">
        <v>6065</v>
      </c>
      <c r="C6" t="s">
        <v>64</v>
      </c>
      <c r="D6">
        <v>15</v>
      </c>
      <c r="E6">
        <v>2</v>
      </c>
      <c r="F6">
        <v>1.95</v>
      </c>
      <c r="G6">
        <v>0.105</v>
      </c>
      <c r="H6" t="s">
        <v>2</v>
      </c>
      <c r="I6">
        <v>0.3</v>
      </c>
      <c r="J6">
        <v>0.16500000000000001</v>
      </c>
      <c r="K6">
        <v>3.9</v>
      </c>
      <c r="L6">
        <v>4.4999999999999998E-2</v>
      </c>
      <c r="M6">
        <v>4.2</v>
      </c>
      <c r="N6">
        <v>4.4999999999999997E-3</v>
      </c>
      <c r="O6">
        <v>4.4999999999999997E-3</v>
      </c>
      <c r="P6">
        <v>2.1</v>
      </c>
      <c r="Q6">
        <v>0</v>
      </c>
    </row>
    <row r="7" spans="1:17" x14ac:dyDescent="0.45">
      <c r="B7">
        <v>6153</v>
      </c>
      <c r="C7" t="s">
        <v>9</v>
      </c>
      <c r="D7">
        <v>10</v>
      </c>
      <c r="E7">
        <v>6</v>
      </c>
      <c r="F7">
        <v>3.3</v>
      </c>
      <c r="G7">
        <v>7.0000000000000007E-2</v>
      </c>
      <c r="H7" t="s">
        <v>2</v>
      </c>
      <c r="I7">
        <v>0.7</v>
      </c>
      <c r="J7">
        <v>0.15</v>
      </c>
      <c r="K7">
        <v>1.7</v>
      </c>
      <c r="L7">
        <v>0.03</v>
      </c>
      <c r="M7">
        <v>0</v>
      </c>
      <c r="N7">
        <v>4.0000000000000001E-3</v>
      </c>
      <c r="O7">
        <v>1E-3</v>
      </c>
      <c r="P7">
        <v>0.7</v>
      </c>
      <c r="Q7">
        <v>0</v>
      </c>
    </row>
    <row r="8" spans="1:17" x14ac:dyDescent="0.45">
      <c r="B8">
        <v>6119</v>
      </c>
      <c r="C8" t="s">
        <v>65</v>
      </c>
      <c r="D8">
        <v>10</v>
      </c>
      <c r="E8">
        <v>35</v>
      </c>
      <c r="F8">
        <v>1.2</v>
      </c>
      <c r="G8">
        <v>0.04</v>
      </c>
      <c r="H8">
        <v>0.01</v>
      </c>
      <c r="I8">
        <v>0.14000000000000001</v>
      </c>
      <c r="J8">
        <v>0.15</v>
      </c>
      <c r="K8">
        <v>3.9</v>
      </c>
      <c r="L8">
        <v>0.02</v>
      </c>
      <c r="M8">
        <v>0.4</v>
      </c>
      <c r="N8">
        <v>3.0000000000000001E-3</v>
      </c>
      <c r="O8">
        <v>3.0000000000000001E-3</v>
      </c>
      <c r="P8">
        <v>0.7</v>
      </c>
      <c r="Q8">
        <v>0.01</v>
      </c>
    </row>
    <row r="9" spans="1:17" x14ac:dyDescent="0.45">
      <c r="B9">
        <v>11178</v>
      </c>
      <c r="C9" t="s">
        <v>66</v>
      </c>
      <c r="D9">
        <v>20</v>
      </c>
      <c r="E9">
        <v>0</v>
      </c>
      <c r="F9">
        <v>22.6</v>
      </c>
      <c r="G9">
        <v>2.58</v>
      </c>
      <c r="H9">
        <v>0.74</v>
      </c>
      <c r="I9">
        <v>0.98</v>
      </c>
      <c r="J9">
        <v>0</v>
      </c>
      <c r="K9">
        <v>1.6</v>
      </c>
      <c r="L9">
        <v>0.24</v>
      </c>
      <c r="M9" t="s">
        <v>2</v>
      </c>
      <c r="N9">
        <v>0.11</v>
      </c>
      <c r="O9">
        <v>3.5999999999999997E-2</v>
      </c>
      <c r="P9">
        <v>8.6</v>
      </c>
      <c r="Q9">
        <v>0.48</v>
      </c>
    </row>
    <row r="10" spans="1:17" x14ac:dyDescent="0.45">
      <c r="B10">
        <v>17042</v>
      </c>
      <c r="C10" t="s">
        <v>67</v>
      </c>
      <c r="D10">
        <v>15</v>
      </c>
      <c r="E10">
        <v>0</v>
      </c>
      <c r="F10">
        <v>100.2</v>
      </c>
      <c r="G10">
        <v>0.19500000000000001</v>
      </c>
      <c r="H10">
        <v>10.875</v>
      </c>
      <c r="I10">
        <v>0.315</v>
      </c>
      <c r="J10">
        <v>0</v>
      </c>
      <c r="K10">
        <v>1.2</v>
      </c>
      <c r="L10">
        <v>4.4999999999999998E-2</v>
      </c>
      <c r="M10">
        <v>3.6</v>
      </c>
      <c r="N10">
        <v>1.5E-3</v>
      </c>
      <c r="O10">
        <v>4.4999999999999997E-3</v>
      </c>
      <c r="P10">
        <v>0</v>
      </c>
      <c r="Q10">
        <v>0.28499999999999998</v>
      </c>
    </row>
  </sheetData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96A5E-5367-46DE-81DB-03C107263D9C}">
  <sheetPr>
    <pageSetUpPr fitToPage="1"/>
  </sheetPr>
  <dimension ref="A1:P107"/>
  <sheetViews>
    <sheetView zoomScale="80" zoomScaleNormal="80" workbookViewId="0">
      <selection activeCell="A3" sqref="A3:A102"/>
    </sheetView>
  </sheetViews>
  <sheetFormatPr defaultRowHeight="18" x14ac:dyDescent="0.45"/>
  <cols>
    <col min="1" max="1" width="9.69921875" style="8" bestFit="1" customWidth="1"/>
    <col min="3" max="3" width="30.59765625" bestFit="1" customWidth="1"/>
  </cols>
  <sheetData>
    <row r="1" spans="1:16" ht="90" x14ac:dyDescent="0.45">
      <c r="A1" s="1" t="s">
        <v>39</v>
      </c>
      <c r="B1" s="1" t="s">
        <v>40</v>
      </c>
      <c r="C1" s="1" t="s">
        <v>41</v>
      </c>
      <c r="D1" s="1" t="s">
        <v>42</v>
      </c>
      <c r="E1" s="1" t="s">
        <v>43</v>
      </c>
      <c r="F1" s="1" t="s">
        <v>44</v>
      </c>
      <c r="G1" s="1" t="s">
        <v>45</v>
      </c>
      <c r="H1" s="1" t="s">
        <v>46</v>
      </c>
      <c r="I1" s="1" t="s">
        <v>47</v>
      </c>
      <c r="J1" s="1" t="s">
        <v>48</v>
      </c>
      <c r="K1" s="1" t="s">
        <v>49</v>
      </c>
      <c r="L1" s="1" t="s">
        <v>50</v>
      </c>
      <c r="M1" s="1" t="s">
        <v>51</v>
      </c>
      <c r="N1" s="1" t="s">
        <v>52</v>
      </c>
      <c r="O1" s="1" t="s">
        <v>53</v>
      </c>
      <c r="P1" s="1" t="s">
        <v>54</v>
      </c>
    </row>
    <row r="2" spans="1:16" x14ac:dyDescent="0.45">
      <c r="A2" s="1"/>
      <c r="B2" s="2"/>
      <c r="C2" s="2"/>
      <c r="D2" s="1" t="s">
        <v>55</v>
      </c>
      <c r="E2" s="1" t="s">
        <v>56</v>
      </c>
      <c r="F2" s="1" t="s">
        <v>55</v>
      </c>
      <c r="G2" s="1" t="s">
        <v>55</v>
      </c>
      <c r="H2" s="1" t="s">
        <v>55</v>
      </c>
      <c r="I2" s="1" t="s">
        <v>55</v>
      </c>
      <c r="J2" s="1" t="s">
        <v>57</v>
      </c>
      <c r="K2" s="1" t="s">
        <v>57</v>
      </c>
      <c r="L2" s="1" t="s">
        <v>58</v>
      </c>
      <c r="M2" s="1" t="s">
        <v>57</v>
      </c>
      <c r="N2" s="1" t="s">
        <v>57</v>
      </c>
      <c r="O2" s="1" t="s">
        <v>57</v>
      </c>
      <c r="P2" s="1" t="s">
        <v>55</v>
      </c>
    </row>
    <row r="3" spans="1:16" x14ac:dyDescent="0.45">
      <c r="A3" s="3" t="s">
        <v>84</v>
      </c>
      <c r="B3" s="4"/>
      <c r="C3" s="4" t="s">
        <v>5</v>
      </c>
      <c r="D3" s="4">
        <v>100</v>
      </c>
      <c r="E3" s="5">
        <v>342</v>
      </c>
      <c r="F3" s="6">
        <v>5.3</v>
      </c>
      <c r="G3" s="6">
        <v>0.8</v>
      </c>
      <c r="H3" s="6">
        <v>83.1</v>
      </c>
      <c r="I3" s="6">
        <v>0.5</v>
      </c>
      <c r="J3" s="5">
        <v>5</v>
      </c>
      <c r="K3" s="6">
        <v>0.8</v>
      </c>
      <c r="L3" s="5">
        <v>0</v>
      </c>
      <c r="M3" s="7">
        <v>0.08</v>
      </c>
      <c r="N3" s="7">
        <v>0.02</v>
      </c>
      <c r="O3" s="5">
        <v>0</v>
      </c>
      <c r="P3" s="6">
        <v>0</v>
      </c>
    </row>
    <row r="4" spans="1:16" x14ac:dyDescent="0.45">
      <c r="A4" s="3" t="s">
        <v>84</v>
      </c>
      <c r="B4" s="4">
        <v>1083</v>
      </c>
      <c r="C4" s="4" t="s">
        <v>6</v>
      </c>
      <c r="D4" s="4">
        <v>100</v>
      </c>
      <c r="E4" s="5">
        <v>342</v>
      </c>
      <c r="F4" s="6">
        <v>5.3</v>
      </c>
      <c r="G4" s="6">
        <v>0.8</v>
      </c>
      <c r="H4" s="6">
        <v>83.1</v>
      </c>
      <c r="I4" s="6">
        <v>0.5</v>
      </c>
      <c r="J4" s="5">
        <v>5</v>
      </c>
      <c r="K4" s="6">
        <v>0.8</v>
      </c>
      <c r="L4" s="5">
        <v>0</v>
      </c>
      <c r="M4" s="7">
        <v>0.08</v>
      </c>
      <c r="N4" s="7">
        <v>0.02</v>
      </c>
      <c r="O4" s="5">
        <v>0</v>
      </c>
      <c r="P4" s="6">
        <v>0</v>
      </c>
    </row>
    <row r="5" spans="1:16" x14ac:dyDescent="0.45">
      <c r="A5" s="3" t="s">
        <v>84</v>
      </c>
      <c r="B5" s="4"/>
      <c r="C5" s="4" t="s">
        <v>24</v>
      </c>
      <c r="D5" s="4">
        <v>146</v>
      </c>
      <c r="E5" s="5">
        <v>31.12</v>
      </c>
      <c r="F5" s="6">
        <v>2.5459999999999998</v>
      </c>
      <c r="G5" s="6">
        <v>1.294</v>
      </c>
      <c r="H5" s="6">
        <v>1.0740000000000001</v>
      </c>
      <c r="I5" s="6">
        <v>2.5339999999999998</v>
      </c>
      <c r="J5" s="5">
        <v>37.4</v>
      </c>
      <c r="K5" s="6">
        <v>0.94</v>
      </c>
      <c r="L5" s="5">
        <v>70</v>
      </c>
      <c r="M5" s="7">
        <v>5.1799999999999999E-2</v>
      </c>
      <c r="N5" s="7">
        <v>6.4000000000000001E-2</v>
      </c>
      <c r="O5" s="5">
        <v>7</v>
      </c>
      <c r="P5" s="6">
        <v>0.84399999999999997</v>
      </c>
    </row>
    <row r="6" spans="1:16" x14ac:dyDescent="0.45">
      <c r="A6" s="3" t="s">
        <v>84</v>
      </c>
      <c r="B6" s="4">
        <v>6267</v>
      </c>
      <c r="C6" s="4" t="s">
        <v>25</v>
      </c>
      <c r="D6" s="4">
        <v>20</v>
      </c>
      <c r="E6" s="5">
        <v>3.6</v>
      </c>
      <c r="F6" s="6">
        <v>0.34</v>
      </c>
      <c r="G6" s="6">
        <v>0.04</v>
      </c>
      <c r="H6" s="6">
        <v>0.56000000000000005</v>
      </c>
      <c r="I6" s="6">
        <v>0.62</v>
      </c>
      <c r="J6" s="5">
        <v>9.8000000000000007</v>
      </c>
      <c r="K6" s="6">
        <v>0.4</v>
      </c>
      <c r="L6" s="5">
        <v>70</v>
      </c>
      <c r="M6" s="7">
        <v>2.1999999999999999E-2</v>
      </c>
      <c r="N6" s="7">
        <v>0.04</v>
      </c>
      <c r="O6" s="5">
        <v>7</v>
      </c>
      <c r="P6" s="6">
        <v>0</v>
      </c>
    </row>
    <row r="7" spans="1:16" x14ac:dyDescent="0.45">
      <c r="A7" s="3" t="s">
        <v>84</v>
      </c>
      <c r="B7" s="4">
        <v>4032</v>
      </c>
      <c r="C7" s="4" t="s">
        <v>0</v>
      </c>
      <c r="D7" s="4">
        <v>20</v>
      </c>
      <c r="E7" s="5">
        <v>14.6</v>
      </c>
      <c r="F7" s="6">
        <v>1.34</v>
      </c>
      <c r="G7" s="6">
        <v>0.9</v>
      </c>
      <c r="H7" s="6">
        <v>0.22</v>
      </c>
      <c r="I7" s="6">
        <v>0.3</v>
      </c>
      <c r="J7" s="5">
        <v>18.600000000000001</v>
      </c>
      <c r="K7" s="6">
        <v>0.3</v>
      </c>
      <c r="L7" s="5">
        <v>0</v>
      </c>
      <c r="M7" s="7">
        <v>1.7999999999999999E-2</v>
      </c>
      <c r="N7" s="7">
        <v>8.0000000000000002E-3</v>
      </c>
      <c r="O7" s="5">
        <v>0</v>
      </c>
      <c r="P7" s="6">
        <v>0</v>
      </c>
    </row>
    <row r="8" spans="1:16" x14ac:dyDescent="0.45">
      <c r="A8" s="3" t="s">
        <v>84</v>
      </c>
      <c r="B8" s="4">
        <v>17021</v>
      </c>
      <c r="C8" s="4" t="s">
        <v>3</v>
      </c>
      <c r="D8" s="4">
        <v>100</v>
      </c>
      <c r="E8" s="5">
        <v>2</v>
      </c>
      <c r="F8" s="6">
        <v>0.2</v>
      </c>
      <c r="G8" s="6" t="s">
        <v>2</v>
      </c>
      <c r="H8" s="6" t="s">
        <v>1</v>
      </c>
      <c r="I8" s="6">
        <v>0.3</v>
      </c>
      <c r="J8" s="5">
        <v>3</v>
      </c>
      <c r="K8" s="6" t="s">
        <v>2</v>
      </c>
      <c r="L8" s="5" t="s">
        <v>2</v>
      </c>
      <c r="M8" s="7">
        <v>0.01</v>
      </c>
      <c r="N8" s="7">
        <v>0.01</v>
      </c>
      <c r="O8" s="5" t="s">
        <v>2</v>
      </c>
      <c r="P8" s="6">
        <v>0.1</v>
      </c>
    </row>
    <row r="9" spans="1:16" x14ac:dyDescent="0.45">
      <c r="A9" s="3" t="s">
        <v>84</v>
      </c>
      <c r="B9" s="4">
        <v>17045</v>
      </c>
      <c r="C9" s="4" t="s">
        <v>4</v>
      </c>
      <c r="D9" s="4">
        <v>6</v>
      </c>
      <c r="E9" s="5">
        <v>10.92</v>
      </c>
      <c r="F9" s="6">
        <v>0.66600000000000004</v>
      </c>
      <c r="G9" s="6">
        <v>0.35399999999999998</v>
      </c>
      <c r="H9" s="6">
        <v>0.29399999999999998</v>
      </c>
      <c r="I9" s="6">
        <v>1.3140000000000001</v>
      </c>
      <c r="J9" s="5">
        <v>6</v>
      </c>
      <c r="K9" s="6">
        <v>0.24</v>
      </c>
      <c r="L9" s="5">
        <v>0</v>
      </c>
      <c r="M9" s="7">
        <v>1.8E-3</v>
      </c>
      <c r="N9" s="7">
        <v>6.0000000000000001E-3</v>
      </c>
      <c r="O9" s="5">
        <v>0</v>
      </c>
      <c r="P9" s="6">
        <v>0.74399999999999999</v>
      </c>
    </row>
    <row r="10" spans="1:16" x14ac:dyDescent="0.45">
      <c r="A10" s="3" t="s">
        <v>84</v>
      </c>
      <c r="B10" s="4"/>
      <c r="C10" s="4" t="s">
        <v>26</v>
      </c>
      <c r="D10" s="4">
        <v>157</v>
      </c>
      <c r="E10" s="5">
        <v>155.71</v>
      </c>
      <c r="F10" s="6">
        <v>13.872</v>
      </c>
      <c r="G10" s="6">
        <v>6.8049999999999997</v>
      </c>
      <c r="H10" s="6">
        <v>2.0070000000000001</v>
      </c>
      <c r="I10" s="6">
        <v>7.2389999999999999</v>
      </c>
      <c r="J10" s="5">
        <v>28.21</v>
      </c>
      <c r="K10" s="6">
        <v>1.9179999999999999</v>
      </c>
      <c r="L10" s="5">
        <v>122.3</v>
      </c>
      <c r="M10" s="7">
        <v>0.14349999999999999</v>
      </c>
      <c r="N10" s="7">
        <v>0.33650000000000002</v>
      </c>
      <c r="O10" s="5">
        <v>5.2</v>
      </c>
      <c r="P10" s="6">
        <v>0.40500000000000003</v>
      </c>
    </row>
    <row r="11" spans="1:16" x14ac:dyDescent="0.45">
      <c r="A11" s="3" t="s">
        <v>84</v>
      </c>
      <c r="B11" s="4">
        <v>11216</v>
      </c>
      <c r="C11" s="4" t="s">
        <v>27</v>
      </c>
      <c r="D11" s="4">
        <v>60</v>
      </c>
      <c r="E11" s="5">
        <v>76.8</v>
      </c>
      <c r="F11" s="6">
        <v>11.1</v>
      </c>
      <c r="G11" s="6">
        <v>2.52</v>
      </c>
      <c r="H11" s="6">
        <v>0</v>
      </c>
      <c r="I11" s="6">
        <v>0</v>
      </c>
      <c r="J11" s="5">
        <v>5.4</v>
      </c>
      <c r="K11" s="6">
        <v>1.26</v>
      </c>
      <c r="L11" s="5">
        <v>10.199999999999999</v>
      </c>
      <c r="M11" s="7">
        <v>0.06</v>
      </c>
      <c r="N11" s="7">
        <v>0.186</v>
      </c>
      <c r="O11" s="5">
        <v>0.6</v>
      </c>
      <c r="P11" s="6">
        <v>0.06</v>
      </c>
    </row>
    <row r="12" spans="1:16" x14ac:dyDescent="0.45">
      <c r="A12" s="3" t="s">
        <v>84</v>
      </c>
      <c r="B12" s="4">
        <v>6212</v>
      </c>
      <c r="C12" s="4" t="s">
        <v>28</v>
      </c>
      <c r="D12" s="4">
        <v>10</v>
      </c>
      <c r="E12" s="5">
        <v>3.5</v>
      </c>
      <c r="F12" s="6">
        <v>0.05</v>
      </c>
      <c r="G12" s="6">
        <v>0.01</v>
      </c>
      <c r="H12" s="6">
        <v>0.28000000000000003</v>
      </c>
      <c r="I12" s="6">
        <v>0.93</v>
      </c>
      <c r="J12" s="5">
        <v>2.8</v>
      </c>
      <c r="K12" s="6">
        <v>0.02</v>
      </c>
      <c r="L12" s="5">
        <v>72</v>
      </c>
      <c r="M12" s="7">
        <v>7.0000000000000001E-3</v>
      </c>
      <c r="N12" s="7">
        <v>6.0000000000000001E-3</v>
      </c>
      <c r="O12" s="5">
        <v>0.6</v>
      </c>
      <c r="P12" s="6">
        <v>0.01</v>
      </c>
    </row>
    <row r="13" spans="1:16" x14ac:dyDescent="0.45">
      <c r="A13" s="3" t="s">
        <v>84</v>
      </c>
      <c r="B13" s="4">
        <v>6010</v>
      </c>
      <c r="C13" s="4" t="s">
        <v>29</v>
      </c>
      <c r="D13" s="4">
        <v>10</v>
      </c>
      <c r="E13" s="5">
        <v>2.2999999999999998</v>
      </c>
      <c r="F13" s="6">
        <v>0.13</v>
      </c>
      <c r="G13" s="6">
        <v>0.01</v>
      </c>
      <c r="H13" s="6">
        <v>0.24</v>
      </c>
      <c r="I13" s="6">
        <v>0.51</v>
      </c>
      <c r="J13" s="5">
        <v>4.8</v>
      </c>
      <c r="K13" s="6">
        <v>7.0000000000000007E-2</v>
      </c>
      <c r="L13" s="5">
        <v>4.9000000000000004</v>
      </c>
      <c r="M13" s="7">
        <v>6.0000000000000001E-3</v>
      </c>
      <c r="N13" s="7">
        <v>1.0999999999999999E-2</v>
      </c>
      <c r="O13" s="5">
        <v>0.8</v>
      </c>
      <c r="P13" s="6">
        <v>0</v>
      </c>
    </row>
    <row r="14" spans="1:16" x14ac:dyDescent="0.45">
      <c r="A14" s="3" t="s">
        <v>84</v>
      </c>
      <c r="B14" s="4">
        <v>6287</v>
      </c>
      <c r="C14" s="4" t="s">
        <v>30</v>
      </c>
      <c r="D14" s="4">
        <v>20</v>
      </c>
      <c r="E14" s="5">
        <v>5.8</v>
      </c>
      <c r="F14" s="6">
        <v>0.57999999999999996</v>
      </c>
      <c r="G14" s="6">
        <v>0.24</v>
      </c>
      <c r="H14" s="6">
        <v>0.46</v>
      </c>
      <c r="I14" s="6">
        <v>0.46</v>
      </c>
      <c r="J14" s="5">
        <v>4.5999999999999996</v>
      </c>
      <c r="K14" s="6">
        <v>0.1</v>
      </c>
      <c r="L14" s="5">
        <v>0</v>
      </c>
      <c r="M14" s="7">
        <v>1.7999999999999999E-2</v>
      </c>
      <c r="N14" s="7">
        <v>1.4E-2</v>
      </c>
      <c r="O14" s="5">
        <v>1</v>
      </c>
      <c r="P14" s="6">
        <v>0</v>
      </c>
    </row>
    <row r="15" spans="1:16" x14ac:dyDescent="0.45">
      <c r="A15" s="3" t="s">
        <v>84</v>
      </c>
      <c r="B15" s="4">
        <v>8013</v>
      </c>
      <c r="C15" s="4" t="s">
        <v>31</v>
      </c>
      <c r="D15" s="4">
        <v>1</v>
      </c>
      <c r="E15" s="5">
        <v>2.58</v>
      </c>
      <c r="F15" s="6">
        <v>0.14099999999999999</v>
      </c>
      <c r="G15" s="6">
        <v>1.7000000000000001E-2</v>
      </c>
      <c r="H15" s="6">
        <v>0.46700000000000003</v>
      </c>
      <c r="I15" s="6">
        <v>0.625</v>
      </c>
      <c r="J15" s="5">
        <v>0.12</v>
      </c>
      <c r="K15" s="6">
        <v>3.2000000000000001E-2</v>
      </c>
      <c r="L15" s="5">
        <v>0</v>
      </c>
      <c r="M15" s="7">
        <v>4.7999999999999996E-3</v>
      </c>
      <c r="N15" s="7">
        <v>1.7399999999999999E-2</v>
      </c>
      <c r="O15" s="5">
        <v>0.2</v>
      </c>
      <c r="P15" s="6">
        <v>0</v>
      </c>
    </row>
    <row r="16" spans="1:16" x14ac:dyDescent="0.45">
      <c r="A16" s="3" t="s">
        <v>84</v>
      </c>
      <c r="B16" s="4">
        <v>6149</v>
      </c>
      <c r="C16" s="4" t="s">
        <v>32</v>
      </c>
      <c r="D16" s="4">
        <v>20</v>
      </c>
      <c r="E16" s="5">
        <v>5.4</v>
      </c>
      <c r="F16" s="6">
        <v>0.5</v>
      </c>
      <c r="G16" s="6">
        <v>0.02</v>
      </c>
      <c r="H16" s="6">
        <v>0.56000000000000005</v>
      </c>
      <c r="I16" s="6">
        <v>0.86</v>
      </c>
      <c r="J16" s="5">
        <v>3.2</v>
      </c>
      <c r="K16" s="6">
        <v>0.08</v>
      </c>
      <c r="L16" s="5">
        <v>0.2</v>
      </c>
      <c r="M16" s="7">
        <v>0.01</v>
      </c>
      <c r="N16" s="7">
        <v>2.1999999999999999E-2</v>
      </c>
      <c r="O16" s="5">
        <v>2</v>
      </c>
      <c r="P16" s="6">
        <v>0</v>
      </c>
    </row>
    <row r="17" spans="1:16" x14ac:dyDescent="0.45">
      <c r="A17" s="3" t="s">
        <v>84</v>
      </c>
      <c r="B17" s="4">
        <v>12002</v>
      </c>
      <c r="C17" s="4" t="s">
        <v>33</v>
      </c>
      <c r="D17" s="4">
        <v>10</v>
      </c>
      <c r="E17" s="5">
        <v>15.7</v>
      </c>
      <c r="F17" s="6">
        <v>1.1399999999999999</v>
      </c>
      <c r="G17" s="6">
        <v>1.07</v>
      </c>
      <c r="H17" s="6">
        <v>0</v>
      </c>
      <c r="I17" s="6">
        <v>0.03</v>
      </c>
      <c r="J17" s="5">
        <v>6</v>
      </c>
      <c r="K17" s="6">
        <v>0.31</v>
      </c>
      <c r="L17" s="5">
        <v>35</v>
      </c>
      <c r="M17" s="7">
        <v>1.4E-2</v>
      </c>
      <c r="N17" s="7">
        <v>7.1999999999999995E-2</v>
      </c>
      <c r="O17" s="5">
        <v>0</v>
      </c>
      <c r="P17" s="6">
        <v>0.03</v>
      </c>
    </row>
    <row r="18" spans="1:16" x14ac:dyDescent="0.45">
      <c r="A18" s="3" t="s">
        <v>84</v>
      </c>
      <c r="B18" s="4">
        <v>14006</v>
      </c>
      <c r="C18" s="4" t="s">
        <v>17</v>
      </c>
      <c r="D18" s="4">
        <v>3</v>
      </c>
      <c r="E18" s="5">
        <v>26.58</v>
      </c>
      <c r="F18" s="6">
        <v>0</v>
      </c>
      <c r="G18" s="6">
        <v>2.9159999999999999</v>
      </c>
      <c r="H18" s="6">
        <v>0</v>
      </c>
      <c r="I18" s="6">
        <v>0</v>
      </c>
      <c r="J18" s="5" t="s">
        <v>2</v>
      </c>
      <c r="K18" s="6">
        <v>0</v>
      </c>
      <c r="L18" s="5">
        <v>0</v>
      </c>
      <c r="M18" s="7">
        <v>0</v>
      </c>
      <c r="N18" s="7">
        <v>0</v>
      </c>
      <c r="O18" s="5">
        <v>0</v>
      </c>
      <c r="P18" s="6">
        <v>0</v>
      </c>
    </row>
    <row r="19" spans="1:16" x14ac:dyDescent="0.45">
      <c r="A19" s="3" t="s">
        <v>84</v>
      </c>
      <c r="B19" s="4">
        <v>17025</v>
      </c>
      <c r="C19" s="4" t="s">
        <v>34</v>
      </c>
      <c r="D19" s="4">
        <v>15</v>
      </c>
      <c r="E19" s="5">
        <v>0.45</v>
      </c>
      <c r="F19" s="6">
        <v>0.105</v>
      </c>
      <c r="G19" s="6">
        <v>0</v>
      </c>
      <c r="H19" s="6" t="s">
        <v>1</v>
      </c>
      <c r="I19" s="6" t="s">
        <v>2</v>
      </c>
      <c r="J19" s="5">
        <v>0.45</v>
      </c>
      <c r="K19" s="6" t="s">
        <v>2</v>
      </c>
      <c r="L19" s="5" t="s">
        <v>1</v>
      </c>
      <c r="M19" s="7">
        <v>2.2499999999999999E-2</v>
      </c>
      <c r="N19" s="7">
        <v>4.4999999999999997E-3</v>
      </c>
      <c r="O19" s="5">
        <v>0</v>
      </c>
      <c r="P19" s="6">
        <v>1.4999999999999999E-2</v>
      </c>
    </row>
    <row r="20" spans="1:16" x14ac:dyDescent="0.45">
      <c r="A20" s="3" t="s">
        <v>84</v>
      </c>
      <c r="B20" s="4">
        <v>17007</v>
      </c>
      <c r="C20" s="4" t="s">
        <v>35</v>
      </c>
      <c r="D20" s="4">
        <v>2</v>
      </c>
      <c r="E20" s="5">
        <v>1.52</v>
      </c>
      <c r="F20" s="6">
        <v>0.122</v>
      </c>
      <c r="G20" s="6">
        <v>0</v>
      </c>
      <c r="H20" s="6" t="s">
        <v>2</v>
      </c>
      <c r="I20" s="6">
        <v>0.158</v>
      </c>
      <c r="J20" s="5">
        <v>0.57999999999999996</v>
      </c>
      <c r="K20" s="6">
        <v>3.4000000000000002E-2</v>
      </c>
      <c r="L20" s="5">
        <v>0</v>
      </c>
      <c r="M20" s="7">
        <v>1E-3</v>
      </c>
      <c r="N20" s="7">
        <v>3.3999999999999998E-3</v>
      </c>
      <c r="O20" s="5">
        <v>0</v>
      </c>
      <c r="P20" s="6">
        <v>0.28999999999999998</v>
      </c>
    </row>
    <row r="21" spans="1:16" x14ac:dyDescent="0.45">
      <c r="A21" s="3" t="s">
        <v>84</v>
      </c>
      <c r="B21" s="4">
        <v>3003</v>
      </c>
      <c r="C21" s="4" t="s">
        <v>36</v>
      </c>
      <c r="D21" s="4">
        <v>2</v>
      </c>
      <c r="E21" s="5">
        <v>7.82</v>
      </c>
      <c r="F21" s="6">
        <v>0</v>
      </c>
      <c r="G21" s="6">
        <v>0</v>
      </c>
      <c r="H21" s="6">
        <v>0</v>
      </c>
      <c r="I21" s="6">
        <v>1.986</v>
      </c>
      <c r="J21" s="5">
        <v>0.02</v>
      </c>
      <c r="K21" s="6" t="s">
        <v>2</v>
      </c>
      <c r="L21" s="5">
        <v>0</v>
      </c>
      <c r="M21" s="7">
        <v>0</v>
      </c>
      <c r="N21" s="7">
        <v>0</v>
      </c>
      <c r="O21" s="5">
        <v>0</v>
      </c>
      <c r="P21" s="6">
        <v>0</v>
      </c>
    </row>
    <row r="22" spans="1:16" x14ac:dyDescent="0.45">
      <c r="A22" s="3" t="s">
        <v>84</v>
      </c>
      <c r="B22" s="4">
        <v>17015</v>
      </c>
      <c r="C22" s="4" t="s">
        <v>37</v>
      </c>
      <c r="D22" s="4">
        <v>2</v>
      </c>
      <c r="E22" s="5">
        <v>0.5</v>
      </c>
      <c r="F22" s="6">
        <v>2E-3</v>
      </c>
      <c r="G22" s="6">
        <v>0</v>
      </c>
      <c r="H22" s="6">
        <v>0</v>
      </c>
      <c r="I22" s="6">
        <v>4.8000000000000001E-2</v>
      </c>
      <c r="J22" s="5">
        <v>0.04</v>
      </c>
      <c r="K22" s="6" t="s">
        <v>2</v>
      </c>
      <c r="L22" s="5">
        <v>0</v>
      </c>
      <c r="M22" s="7">
        <v>2.0000000000000001E-4</v>
      </c>
      <c r="N22" s="7">
        <v>2.0000000000000001E-4</v>
      </c>
      <c r="O22" s="5">
        <v>0</v>
      </c>
      <c r="P22" s="6">
        <v>0</v>
      </c>
    </row>
    <row r="23" spans="1:16" x14ac:dyDescent="0.45">
      <c r="A23" s="3" t="s">
        <v>84</v>
      </c>
      <c r="B23" s="4">
        <v>2034</v>
      </c>
      <c r="C23" s="4" t="s">
        <v>38</v>
      </c>
      <c r="D23" s="4">
        <v>2</v>
      </c>
      <c r="E23" s="5">
        <v>6.76</v>
      </c>
      <c r="F23" s="6">
        <v>2E-3</v>
      </c>
      <c r="G23" s="6">
        <v>2E-3</v>
      </c>
      <c r="H23" s="6">
        <v>0</v>
      </c>
      <c r="I23" s="6">
        <v>1.6319999999999999</v>
      </c>
      <c r="J23" s="5">
        <v>0.2</v>
      </c>
      <c r="K23" s="6">
        <v>1.2E-2</v>
      </c>
      <c r="L23" s="5">
        <v>0</v>
      </c>
      <c r="M23" s="7">
        <v>0</v>
      </c>
      <c r="N23" s="7">
        <v>0</v>
      </c>
      <c r="O23" s="5">
        <v>0</v>
      </c>
      <c r="P23" s="6">
        <v>0</v>
      </c>
    </row>
    <row r="24" spans="1:16" x14ac:dyDescent="0.45">
      <c r="A24" s="3" t="s">
        <v>85</v>
      </c>
      <c r="B24" s="4"/>
      <c r="C24" s="4"/>
      <c r="D24" s="4">
        <f>D3+D5+D10</f>
        <v>403</v>
      </c>
      <c r="E24" s="5">
        <f t="shared" ref="E24:P24" si="0">E3+E5+E10</f>
        <v>528.83000000000004</v>
      </c>
      <c r="F24" s="6">
        <f t="shared" si="0"/>
        <v>21.718</v>
      </c>
      <c r="G24" s="6">
        <f t="shared" si="0"/>
        <v>8.8990000000000009</v>
      </c>
      <c r="H24" s="6">
        <f t="shared" si="0"/>
        <v>86.180999999999997</v>
      </c>
      <c r="I24" s="6">
        <f t="shared" si="0"/>
        <v>10.273</v>
      </c>
      <c r="J24" s="5">
        <f t="shared" si="0"/>
        <v>70.61</v>
      </c>
      <c r="K24" s="6">
        <f t="shared" si="0"/>
        <v>3.6579999999999999</v>
      </c>
      <c r="L24" s="5">
        <f t="shared" si="0"/>
        <v>192.3</v>
      </c>
      <c r="M24" s="7">
        <f t="shared" si="0"/>
        <v>0.27529999999999999</v>
      </c>
      <c r="N24" s="7">
        <f t="shared" si="0"/>
        <v>0.42050000000000004</v>
      </c>
      <c r="O24" s="5">
        <f t="shared" si="0"/>
        <v>12.2</v>
      </c>
      <c r="P24" s="6">
        <f t="shared" si="0"/>
        <v>1.2490000000000001</v>
      </c>
    </row>
    <row r="25" spans="1:16" x14ac:dyDescent="0.45">
      <c r="A25" s="3"/>
      <c r="B25" s="4"/>
      <c r="C25" s="4"/>
      <c r="D25" s="4"/>
      <c r="E25" s="5"/>
      <c r="F25" s="6"/>
      <c r="G25" s="6"/>
      <c r="H25" s="6"/>
      <c r="I25" s="6"/>
      <c r="J25" s="5"/>
      <c r="K25" s="6"/>
      <c r="L25" s="5"/>
      <c r="M25" s="7"/>
      <c r="N25" s="7"/>
      <c r="O25" s="5"/>
      <c r="P25" s="6"/>
    </row>
    <row r="26" spans="1:16" x14ac:dyDescent="0.45">
      <c r="A26" s="3"/>
      <c r="B26" s="4"/>
      <c r="C26" s="4"/>
      <c r="D26" s="4"/>
      <c r="E26" s="5"/>
      <c r="F26" s="6"/>
      <c r="G26" s="6"/>
      <c r="H26" s="6"/>
      <c r="I26" s="6"/>
      <c r="J26" s="5"/>
      <c r="K26" s="6"/>
      <c r="L26" s="5"/>
      <c r="M26" s="7"/>
      <c r="N26" s="7"/>
      <c r="O26" s="5"/>
      <c r="P26" s="6"/>
    </row>
    <row r="27" spans="1:16" x14ac:dyDescent="0.45">
      <c r="A27" s="3"/>
      <c r="B27" s="4"/>
      <c r="C27" s="4"/>
      <c r="D27" s="4"/>
      <c r="E27" s="5"/>
      <c r="F27" s="6"/>
      <c r="G27" s="6"/>
      <c r="H27" s="6"/>
      <c r="I27" s="6"/>
      <c r="J27" s="5"/>
      <c r="K27" s="6"/>
      <c r="L27" s="5"/>
      <c r="M27" s="7"/>
      <c r="N27" s="7"/>
      <c r="O27" s="5"/>
      <c r="P27" s="6"/>
    </row>
    <row r="28" spans="1:16" x14ac:dyDescent="0.45">
      <c r="A28" s="3"/>
      <c r="B28" s="4"/>
      <c r="C28" s="4"/>
      <c r="D28" s="4"/>
      <c r="E28" s="5"/>
      <c r="F28" s="6"/>
      <c r="G28" s="6"/>
      <c r="H28" s="6"/>
      <c r="I28" s="6"/>
      <c r="J28" s="5"/>
      <c r="K28" s="6"/>
      <c r="L28" s="5"/>
      <c r="M28" s="7"/>
      <c r="N28" s="7"/>
      <c r="O28" s="5"/>
      <c r="P28" s="6"/>
    </row>
    <row r="29" spans="1:16" x14ac:dyDescent="0.45">
      <c r="A29" s="3"/>
      <c r="B29" s="4"/>
      <c r="C29" s="4"/>
      <c r="D29" s="4"/>
      <c r="E29" s="5"/>
      <c r="F29" s="6"/>
      <c r="G29" s="6"/>
      <c r="H29" s="6"/>
      <c r="I29" s="6"/>
      <c r="J29" s="5"/>
      <c r="K29" s="6"/>
      <c r="L29" s="5"/>
      <c r="M29" s="7"/>
      <c r="N29" s="7"/>
      <c r="O29" s="5"/>
      <c r="P29" s="6"/>
    </row>
    <row r="30" spans="1:16" x14ac:dyDescent="0.45">
      <c r="A30" s="3"/>
      <c r="B30" s="4"/>
      <c r="C30" s="4"/>
      <c r="D30" s="4"/>
      <c r="E30" s="5"/>
      <c r="F30" s="6"/>
      <c r="G30" s="6"/>
      <c r="H30" s="6"/>
      <c r="I30" s="6"/>
      <c r="J30" s="5"/>
      <c r="K30" s="6"/>
      <c r="L30" s="5"/>
      <c r="M30" s="7"/>
      <c r="N30" s="7"/>
      <c r="O30" s="5"/>
      <c r="P30" s="6"/>
    </row>
    <row r="31" spans="1:16" x14ac:dyDescent="0.45">
      <c r="A31" s="3"/>
      <c r="B31" s="4"/>
      <c r="C31" s="4"/>
      <c r="D31" s="4"/>
      <c r="E31" s="5"/>
      <c r="F31" s="6"/>
      <c r="G31" s="6"/>
      <c r="H31" s="6"/>
      <c r="I31" s="6"/>
      <c r="J31" s="5"/>
      <c r="K31" s="6"/>
      <c r="L31" s="5"/>
      <c r="M31" s="7"/>
      <c r="N31" s="7"/>
      <c r="O31" s="5"/>
      <c r="P31" s="6"/>
    </row>
    <row r="32" spans="1:16" x14ac:dyDescent="0.45">
      <c r="A32" s="3"/>
      <c r="B32" s="4"/>
      <c r="C32" s="4"/>
      <c r="D32" s="4"/>
      <c r="E32" s="5"/>
      <c r="F32" s="6"/>
      <c r="G32" s="6"/>
      <c r="H32" s="6"/>
      <c r="I32" s="6"/>
      <c r="J32" s="5"/>
      <c r="K32" s="6"/>
      <c r="L32" s="5"/>
      <c r="M32" s="7"/>
      <c r="N32" s="7"/>
      <c r="O32" s="5"/>
      <c r="P32" s="6"/>
    </row>
    <row r="33" spans="1:16" x14ac:dyDescent="0.45">
      <c r="A33" s="3"/>
      <c r="B33" s="4"/>
      <c r="C33" s="4"/>
      <c r="D33" s="4"/>
      <c r="E33" s="5"/>
      <c r="F33" s="6"/>
      <c r="G33" s="6"/>
      <c r="H33" s="6"/>
      <c r="I33" s="6"/>
      <c r="J33" s="5"/>
      <c r="K33" s="6"/>
      <c r="L33" s="5"/>
      <c r="M33" s="7"/>
      <c r="N33" s="7"/>
      <c r="O33" s="5"/>
      <c r="P33" s="6"/>
    </row>
    <row r="34" spans="1:16" x14ac:dyDescent="0.45">
      <c r="A34" s="3"/>
      <c r="B34" s="4"/>
      <c r="C34" s="4"/>
      <c r="D34" s="4"/>
      <c r="E34" s="5"/>
      <c r="F34" s="6"/>
      <c r="G34" s="6"/>
      <c r="H34" s="6"/>
      <c r="I34" s="6"/>
      <c r="J34" s="5"/>
      <c r="K34" s="6"/>
      <c r="L34" s="5"/>
      <c r="M34" s="7"/>
      <c r="N34" s="7"/>
      <c r="O34" s="5"/>
      <c r="P34" s="6"/>
    </row>
    <row r="35" spans="1:16" x14ac:dyDescent="0.45">
      <c r="A35" s="3"/>
      <c r="B35" s="4"/>
      <c r="C35" s="4"/>
      <c r="D35" s="4"/>
      <c r="E35" s="5"/>
      <c r="F35" s="6"/>
      <c r="G35" s="6"/>
      <c r="H35" s="6"/>
      <c r="I35" s="6"/>
      <c r="J35" s="5"/>
      <c r="K35" s="6"/>
      <c r="L35" s="5"/>
      <c r="M35" s="7"/>
      <c r="N35" s="7"/>
      <c r="O35" s="5"/>
      <c r="P35" s="6"/>
    </row>
    <row r="36" spans="1:16" x14ac:dyDescent="0.45">
      <c r="A36" s="3"/>
      <c r="B36" s="4"/>
      <c r="C36" s="4"/>
      <c r="D36" s="4"/>
      <c r="E36" s="5"/>
      <c r="F36" s="6"/>
      <c r="G36" s="6"/>
      <c r="H36" s="6"/>
      <c r="I36" s="6"/>
      <c r="J36" s="5"/>
      <c r="K36" s="6"/>
      <c r="L36" s="5"/>
      <c r="M36" s="7"/>
      <c r="N36" s="7"/>
      <c r="O36" s="5"/>
      <c r="P36" s="6"/>
    </row>
    <row r="37" spans="1:16" x14ac:dyDescent="0.45">
      <c r="A37" s="3"/>
      <c r="B37" s="4"/>
      <c r="C37" s="4"/>
      <c r="D37" s="4"/>
      <c r="E37" s="5"/>
      <c r="F37" s="6"/>
      <c r="G37" s="6"/>
      <c r="H37" s="6"/>
      <c r="I37" s="6"/>
      <c r="J37" s="5"/>
      <c r="K37" s="6"/>
      <c r="L37" s="5"/>
      <c r="M37" s="7"/>
      <c r="N37" s="7"/>
      <c r="O37" s="5"/>
      <c r="P37" s="6"/>
    </row>
    <row r="38" spans="1:16" x14ac:dyDescent="0.45">
      <c r="A38" s="3"/>
      <c r="B38" s="4"/>
      <c r="C38" s="4"/>
      <c r="D38" s="4"/>
      <c r="E38" s="5"/>
      <c r="F38" s="6"/>
      <c r="G38" s="6"/>
      <c r="H38" s="6"/>
      <c r="I38" s="6"/>
      <c r="J38" s="5"/>
      <c r="K38" s="6"/>
      <c r="L38" s="5"/>
      <c r="M38" s="7"/>
      <c r="N38" s="7"/>
      <c r="O38" s="5"/>
      <c r="P38" s="6"/>
    </row>
    <row r="39" spans="1:16" x14ac:dyDescent="0.45">
      <c r="A39" s="3"/>
      <c r="B39" s="4"/>
      <c r="C39" s="4"/>
      <c r="D39" s="4"/>
      <c r="E39" s="5"/>
      <c r="F39" s="6"/>
      <c r="G39" s="6"/>
      <c r="H39" s="6"/>
      <c r="I39" s="6"/>
      <c r="J39" s="5"/>
      <c r="K39" s="6"/>
      <c r="L39" s="5"/>
      <c r="M39" s="7"/>
      <c r="N39" s="7"/>
      <c r="O39" s="5"/>
      <c r="P39" s="6"/>
    </row>
    <row r="40" spans="1:16" x14ac:dyDescent="0.45">
      <c r="A40" s="3"/>
      <c r="B40" s="4"/>
      <c r="C40" s="4"/>
      <c r="D40" s="4"/>
      <c r="E40" s="5"/>
      <c r="F40" s="6"/>
      <c r="G40" s="6"/>
      <c r="H40" s="6"/>
      <c r="I40" s="6"/>
      <c r="J40" s="5"/>
      <c r="K40" s="6"/>
      <c r="L40" s="5"/>
      <c r="M40" s="7"/>
      <c r="N40" s="7"/>
      <c r="O40" s="5"/>
      <c r="P40" s="6"/>
    </row>
    <row r="41" spans="1:16" x14ac:dyDescent="0.45">
      <c r="A41" s="3"/>
      <c r="B41" s="4"/>
      <c r="C41" s="4"/>
      <c r="D41" s="4"/>
      <c r="E41" s="5"/>
      <c r="F41" s="6"/>
      <c r="G41" s="6"/>
      <c r="H41" s="6"/>
      <c r="I41" s="6"/>
      <c r="J41" s="5"/>
      <c r="K41" s="6"/>
      <c r="L41" s="5"/>
      <c r="M41" s="7"/>
      <c r="N41" s="7"/>
      <c r="O41" s="5"/>
      <c r="P41" s="6"/>
    </row>
    <row r="42" spans="1:16" x14ac:dyDescent="0.45">
      <c r="A42" s="3"/>
      <c r="B42" s="4"/>
      <c r="C42" s="4"/>
      <c r="D42" s="4"/>
      <c r="E42" s="5"/>
      <c r="F42" s="6"/>
      <c r="G42" s="6"/>
      <c r="H42" s="6"/>
      <c r="I42" s="6"/>
      <c r="J42" s="5"/>
      <c r="K42" s="6"/>
      <c r="L42" s="5"/>
      <c r="M42" s="7"/>
      <c r="N42" s="7"/>
      <c r="O42" s="5"/>
      <c r="P42" s="6"/>
    </row>
    <row r="43" spans="1:16" x14ac:dyDescent="0.45">
      <c r="A43" s="3"/>
      <c r="B43" s="4"/>
      <c r="C43" s="4"/>
      <c r="D43" s="4"/>
      <c r="E43" s="5"/>
      <c r="F43" s="6"/>
      <c r="G43" s="6"/>
      <c r="H43" s="6"/>
      <c r="I43" s="6"/>
      <c r="J43" s="5"/>
      <c r="K43" s="6"/>
      <c r="L43" s="5"/>
      <c r="M43" s="7"/>
      <c r="N43" s="7"/>
      <c r="O43" s="5"/>
      <c r="P43" s="6"/>
    </row>
    <row r="44" spans="1:16" x14ac:dyDescent="0.45">
      <c r="A44" s="3"/>
      <c r="B44" s="4"/>
      <c r="C44" s="4"/>
      <c r="D44" s="4"/>
      <c r="E44" s="5"/>
      <c r="F44" s="6"/>
      <c r="G44" s="6"/>
      <c r="H44" s="6"/>
      <c r="I44" s="6"/>
      <c r="J44" s="5"/>
      <c r="K44" s="6"/>
      <c r="L44" s="5"/>
      <c r="M44" s="7"/>
      <c r="N44" s="7"/>
      <c r="O44" s="5"/>
      <c r="P44" s="6"/>
    </row>
    <row r="45" spans="1:16" x14ac:dyDescent="0.45">
      <c r="A45" s="3"/>
      <c r="B45" s="4"/>
      <c r="C45" s="4"/>
      <c r="D45" s="4"/>
      <c r="E45" s="5"/>
      <c r="F45" s="6"/>
      <c r="G45" s="6"/>
      <c r="H45" s="6"/>
      <c r="I45" s="6"/>
      <c r="J45" s="5"/>
      <c r="K45" s="6"/>
      <c r="L45" s="5"/>
      <c r="M45" s="7"/>
      <c r="N45" s="7"/>
      <c r="O45" s="5"/>
      <c r="P45" s="6"/>
    </row>
    <row r="46" spans="1:16" x14ac:dyDescent="0.45">
      <c r="A46" s="3"/>
      <c r="B46" s="4"/>
      <c r="C46" s="4"/>
      <c r="D46" s="4"/>
      <c r="E46" s="5"/>
      <c r="F46" s="6"/>
      <c r="G46" s="6"/>
      <c r="H46" s="6"/>
      <c r="I46" s="6"/>
      <c r="J46" s="5"/>
      <c r="K46" s="6"/>
      <c r="L46" s="5"/>
      <c r="M46" s="7"/>
      <c r="N46" s="7"/>
      <c r="O46" s="5"/>
      <c r="P46" s="6"/>
    </row>
    <row r="47" spans="1:16" x14ac:dyDescent="0.45">
      <c r="A47" s="3"/>
      <c r="B47" s="4"/>
      <c r="C47" s="4"/>
      <c r="D47" s="4"/>
      <c r="E47" s="5"/>
      <c r="F47" s="6"/>
      <c r="G47" s="6"/>
      <c r="H47" s="6"/>
      <c r="I47" s="6"/>
      <c r="J47" s="5"/>
      <c r="K47" s="6"/>
      <c r="L47" s="5"/>
      <c r="M47" s="7"/>
      <c r="N47" s="7"/>
      <c r="O47" s="5"/>
      <c r="P47" s="6"/>
    </row>
    <row r="48" spans="1:16" x14ac:dyDescent="0.45">
      <c r="A48" s="3"/>
      <c r="B48" s="4"/>
      <c r="C48" s="4"/>
      <c r="D48" s="4"/>
      <c r="E48" s="5"/>
      <c r="F48" s="6"/>
      <c r="G48" s="6"/>
      <c r="H48" s="6"/>
      <c r="I48" s="6"/>
      <c r="J48" s="5"/>
      <c r="K48" s="6"/>
      <c r="L48" s="5"/>
      <c r="M48" s="7"/>
      <c r="N48" s="7"/>
      <c r="O48" s="5"/>
      <c r="P48" s="6"/>
    </row>
    <row r="49" spans="1:16" x14ac:dyDescent="0.45">
      <c r="A49" s="3"/>
      <c r="B49" s="4"/>
      <c r="C49" s="4"/>
      <c r="D49" s="4"/>
      <c r="E49" s="5"/>
      <c r="F49" s="6"/>
      <c r="G49" s="6"/>
      <c r="H49" s="6"/>
      <c r="I49" s="6"/>
      <c r="J49" s="5"/>
      <c r="K49" s="6"/>
      <c r="L49" s="5"/>
      <c r="M49" s="7"/>
      <c r="N49" s="7"/>
      <c r="O49" s="5"/>
      <c r="P49" s="6"/>
    </row>
    <row r="50" spans="1:16" x14ac:dyDescent="0.45">
      <c r="A50" s="3"/>
      <c r="B50" s="4"/>
      <c r="C50" s="4"/>
      <c r="D50" s="4"/>
      <c r="E50" s="5"/>
      <c r="F50" s="6"/>
      <c r="G50" s="6"/>
      <c r="H50" s="6"/>
      <c r="I50" s="6"/>
      <c r="J50" s="5"/>
      <c r="K50" s="6"/>
      <c r="L50" s="5"/>
      <c r="M50" s="7"/>
      <c r="N50" s="7"/>
      <c r="O50" s="5"/>
      <c r="P50" s="6"/>
    </row>
    <row r="51" spans="1:16" x14ac:dyDescent="0.45">
      <c r="A51" s="3"/>
      <c r="B51" s="4"/>
      <c r="C51" s="4"/>
      <c r="D51" s="4"/>
      <c r="E51" s="5"/>
      <c r="F51" s="6"/>
      <c r="G51" s="6"/>
      <c r="H51" s="6"/>
      <c r="I51" s="6"/>
      <c r="J51" s="5"/>
      <c r="K51" s="6"/>
      <c r="L51" s="5"/>
      <c r="M51" s="7"/>
      <c r="N51" s="7"/>
      <c r="O51" s="5"/>
      <c r="P51" s="6"/>
    </row>
    <row r="52" spans="1:16" x14ac:dyDescent="0.45">
      <c r="A52" s="3"/>
      <c r="B52" s="4"/>
      <c r="C52" s="4"/>
      <c r="D52" s="4"/>
      <c r="E52" s="5"/>
      <c r="F52" s="6"/>
      <c r="G52" s="6"/>
      <c r="H52" s="6"/>
      <c r="I52" s="6"/>
      <c r="J52" s="5"/>
      <c r="K52" s="6"/>
      <c r="L52" s="5"/>
      <c r="M52" s="7"/>
      <c r="N52" s="7"/>
      <c r="O52" s="5"/>
      <c r="P52" s="6"/>
    </row>
    <row r="53" spans="1:16" x14ac:dyDescent="0.45">
      <c r="A53" s="3"/>
      <c r="B53" s="4"/>
      <c r="C53" s="4"/>
      <c r="D53" s="4"/>
      <c r="E53" s="5"/>
      <c r="F53" s="6"/>
      <c r="G53" s="6"/>
      <c r="H53" s="6"/>
      <c r="I53" s="6"/>
      <c r="J53" s="5"/>
      <c r="K53" s="6"/>
      <c r="L53" s="5"/>
      <c r="M53" s="7"/>
      <c r="N53" s="7"/>
      <c r="O53" s="5"/>
      <c r="P53" s="6"/>
    </row>
    <row r="54" spans="1:16" x14ac:dyDescent="0.45">
      <c r="A54" s="3"/>
      <c r="B54" s="4"/>
      <c r="C54" s="4"/>
      <c r="D54" s="4"/>
      <c r="E54" s="5"/>
      <c r="F54" s="6"/>
      <c r="G54" s="6"/>
      <c r="H54" s="6"/>
      <c r="I54" s="6"/>
      <c r="J54" s="5"/>
      <c r="K54" s="6"/>
      <c r="L54" s="5"/>
      <c r="M54" s="7"/>
      <c r="N54" s="7"/>
      <c r="O54" s="5"/>
      <c r="P54" s="6"/>
    </row>
    <row r="55" spans="1:16" x14ac:dyDescent="0.45">
      <c r="A55" s="3"/>
      <c r="B55" s="4"/>
      <c r="C55" s="4"/>
      <c r="D55" s="4"/>
      <c r="E55" s="5"/>
      <c r="F55" s="6"/>
      <c r="G55" s="6"/>
      <c r="H55" s="6"/>
      <c r="I55" s="6"/>
      <c r="J55" s="5"/>
      <c r="K55" s="6"/>
      <c r="L55" s="5"/>
      <c r="M55" s="7"/>
      <c r="N55" s="7"/>
      <c r="O55" s="5"/>
      <c r="P55" s="6"/>
    </row>
    <row r="56" spans="1:16" x14ac:dyDescent="0.45">
      <c r="A56" s="3"/>
      <c r="B56" s="4"/>
      <c r="C56" s="4"/>
      <c r="D56" s="4"/>
      <c r="E56" s="5"/>
      <c r="F56" s="6"/>
      <c r="G56" s="6"/>
      <c r="H56" s="6"/>
      <c r="I56" s="6"/>
      <c r="J56" s="5"/>
      <c r="K56" s="6"/>
      <c r="L56" s="5"/>
      <c r="M56" s="7"/>
      <c r="N56" s="7"/>
      <c r="O56" s="5"/>
      <c r="P56" s="6"/>
    </row>
    <row r="57" spans="1:16" x14ac:dyDescent="0.45">
      <c r="A57" s="3"/>
      <c r="B57" s="4"/>
      <c r="C57" s="4"/>
      <c r="D57" s="4"/>
      <c r="E57" s="5"/>
      <c r="F57" s="6"/>
      <c r="G57" s="6"/>
      <c r="H57" s="6"/>
      <c r="I57" s="6"/>
      <c r="J57" s="5"/>
      <c r="K57" s="6"/>
      <c r="L57" s="5"/>
      <c r="M57" s="7"/>
      <c r="N57" s="7"/>
      <c r="O57" s="5"/>
      <c r="P57" s="6"/>
    </row>
    <row r="58" spans="1:16" x14ac:dyDescent="0.45">
      <c r="A58" s="3"/>
      <c r="B58" s="4"/>
      <c r="C58" s="4"/>
      <c r="D58" s="4"/>
      <c r="E58" s="5"/>
      <c r="F58" s="6"/>
      <c r="G58" s="6"/>
      <c r="H58" s="6"/>
      <c r="I58" s="6"/>
      <c r="J58" s="5"/>
      <c r="K58" s="6"/>
      <c r="L58" s="5"/>
      <c r="M58" s="7"/>
      <c r="N58" s="7"/>
      <c r="O58" s="5"/>
      <c r="P58" s="6"/>
    </row>
    <row r="59" spans="1:16" x14ac:dyDescent="0.45">
      <c r="A59" s="3"/>
      <c r="B59" s="4"/>
      <c r="C59" s="4"/>
      <c r="D59" s="4"/>
      <c r="E59" s="5"/>
      <c r="F59" s="6"/>
      <c r="G59" s="6"/>
      <c r="H59" s="6"/>
      <c r="I59" s="6"/>
      <c r="J59" s="5"/>
      <c r="K59" s="6"/>
      <c r="L59" s="5"/>
      <c r="M59" s="7"/>
      <c r="N59" s="7"/>
      <c r="O59" s="5"/>
      <c r="P59" s="6"/>
    </row>
    <row r="60" spans="1:16" x14ac:dyDescent="0.45">
      <c r="A60" s="3"/>
      <c r="B60" s="4"/>
      <c r="C60" s="4"/>
      <c r="D60" s="4"/>
      <c r="E60" s="5"/>
      <c r="F60" s="6"/>
      <c r="G60" s="6"/>
      <c r="H60" s="6"/>
      <c r="I60" s="6"/>
      <c r="J60" s="5"/>
      <c r="K60" s="6"/>
      <c r="L60" s="5"/>
      <c r="M60" s="7"/>
      <c r="N60" s="7"/>
      <c r="O60" s="5"/>
      <c r="P60" s="6"/>
    </row>
    <row r="61" spans="1:16" x14ac:dyDescent="0.45">
      <c r="A61" s="3"/>
      <c r="B61" s="4"/>
      <c r="C61" s="4"/>
      <c r="D61" s="4"/>
      <c r="E61" s="5"/>
      <c r="F61" s="6"/>
      <c r="G61" s="6"/>
      <c r="H61" s="6"/>
      <c r="I61" s="6"/>
      <c r="J61" s="5"/>
      <c r="K61" s="6"/>
      <c r="L61" s="5"/>
      <c r="M61" s="7"/>
      <c r="N61" s="7"/>
      <c r="O61" s="5"/>
      <c r="P61" s="6"/>
    </row>
    <row r="62" spans="1:16" x14ac:dyDescent="0.45">
      <c r="A62" s="3"/>
      <c r="B62" s="4"/>
      <c r="C62" s="4"/>
      <c r="D62" s="4"/>
      <c r="E62" s="5"/>
      <c r="F62" s="6"/>
      <c r="G62" s="6"/>
      <c r="H62" s="6"/>
      <c r="I62" s="6"/>
      <c r="J62" s="5"/>
      <c r="K62" s="6"/>
      <c r="L62" s="5"/>
      <c r="M62" s="7"/>
      <c r="N62" s="7"/>
      <c r="O62" s="5"/>
      <c r="P62" s="6"/>
    </row>
    <row r="63" spans="1:16" x14ac:dyDescent="0.45">
      <c r="A63" s="3"/>
      <c r="B63" s="4"/>
      <c r="C63" s="4"/>
      <c r="D63" s="4"/>
      <c r="E63" s="5"/>
      <c r="F63" s="6"/>
      <c r="G63" s="6"/>
      <c r="H63" s="6"/>
      <c r="I63" s="6"/>
      <c r="J63" s="5"/>
      <c r="K63" s="6"/>
      <c r="L63" s="5"/>
      <c r="M63" s="7"/>
      <c r="N63" s="7"/>
      <c r="O63" s="5"/>
      <c r="P63" s="6"/>
    </row>
    <row r="64" spans="1:16" x14ac:dyDescent="0.45">
      <c r="A64" s="3"/>
      <c r="B64" s="4"/>
      <c r="C64" s="4"/>
      <c r="D64" s="4"/>
      <c r="E64" s="5"/>
      <c r="F64" s="6"/>
      <c r="G64" s="6"/>
      <c r="H64" s="6"/>
      <c r="I64" s="6"/>
      <c r="J64" s="5"/>
      <c r="K64" s="6"/>
      <c r="L64" s="5"/>
      <c r="M64" s="7"/>
      <c r="N64" s="7"/>
      <c r="O64" s="5"/>
      <c r="P64" s="6"/>
    </row>
    <row r="65" spans="1:16" x14ac:dyDescent="0.45">
      <c r="A65" s="3"/>
      <c r="B65" s="4"/>
      <c r="C65" s="4"/>
      <c r="D65" s="4"/>
      <c r="E65" s="5"/>
      <c r="F65" s="6"/>
      <c r="G65" s="6"/>
      <c r="H65" s="6"/>
      <c r="I65" s="6"/>
      <c r="J65" s="5"/>
      <c r="K65" s="6"/>
      <c r="L65" s="5"/>
      <c r="M65" s="7"/>
      <c r="N65" s="7"/>
      <c r="O65" s="5"/>
      <c r="P65" s="6"/>
    </row>
    <row r="66" spans="1:16" x14ac:dyDescent="0.45">
      <c r="A66" s="3"/>
      <c r="B66" s="4"/>
      <c r="C66" s="4"/>
      <c r="D66" s="4"/>
      <c r="E66" s="5"/>
      <c r="F66" s="6"/>
      <c r="G66" s="6"/>
      <c r="H66" s="6"/>
      <c r="I66" s="6"/>
      <c r="J66" s="5"/>
      <c r="K66" s="6"/>
      <c r="L66" s="5"/>
      <c r="M66" s="7"/>
      <c r="N66" s="7"/>
      <c r="O66" s="5"/>
      <c r="P66" s="6"/>
    </row>
    <row r="67" spans="1:16" x14ac:dyDescent="0.45">
      <c r="A67" s="3"/>
      <c r="B67" s="4"/>
      <c r="C67" s="4"/>
      <c r="D67" s="4"/>
      <c r="E67" s="5"/>
      <c r="F67" s="6"/>
      <c r="G67" s="6"/>
      <c r="H67" s="6"/>
      <c r="I67" s="6"/>
      <c r="J67" s="5"/>
      <c r="K67" s="6"/>
      <c r="L67" s="5"/>
      <c r="M67" s="7"/>
      <c r="N67" s="7"/>
      <c r="O67" s="5"/>
      <c r="P67" s="6"/>
    </row>
    <row r="68" spans="1:16" x14ac:dyDescent="0.45">
      <c r="A68" s="3"/>
      <c r="B68" s="4"/>
      <c r="C68" s="4"/>
      <c r="D68" s="4"/>
      <c r="E68" s="5"/>
      <c r="F68" s="6"/>
      <c r="G68" s="6"/>
      <c r="H68" s="6"/>
      <c r="I68" s="6"/>
      <c r="J68" s="5"/>
      <c r="K68" s="6"/>
      <c r="L68" s="5"/>
      <c r="M68" s="7"/>
      <c r="N68" s="7"/>
      <c r="O68" s="5"/>
      <c r="P68" s="6"/>
    </row>
    <row r="69" spans="1:16" x14ac:dyDescent="0.45">
      <c r="A69" s="3"/>
      <c r="B69" s="4"/>
      <c r="C69" s="4"/>
      <c r="D69" s="4"/>
      <c r="E69" s="5"/>
      <c r="F69" s="6"/>
      <c r="G69" s="6"/>
      <c r="H69" s="6"/>
      <c r="I69" s="6"/>
      <c r="J69" s="5"/>
      <c r="K69" s="6"/>
      <c r="L69" s="5"/>
      <c r="M69" s="7"/>
      <c r="N69" s="7"/>
      <c r="O69" s="5"/>
      <c r="P69" s="6"/>
    </row>
    <row r="70" spans="1:16" x14ac:dyDescent="0.45">
      <c r="A70" s="3"/>
      <c r="B70" s="4"/>
      <c r="C70" s="4"/>
      <c r="D70" s="4"/>
      <c r="E70" s="5"/>
      <c r="F70" s="6"/>
      <c r="G70" s="6"/>
      <c r="H70" s="6"/>
      <c r="I70" s="6"/>
      <c r="J70" s="5"/>
      <c r="K70" s="6"/>
      <c r="L70" s="5"/>
      <c r="M70" s="7"/>
      <c r="N70" s="7"/>
      <c r="O70" s="5"/>
      <c r="P70" s="6"/>
    </row>
    <row r="71" spans="1:16" x14ac:dyDescent="0.45">
      <c r="A71" s="3"/>
      <c r="B71" s="4"/>
      <c r="C71" s="4"/>
      <c r="D71" s="4"/>
      <c r="E71" s="5"/>
      <c r="F71" s="6"/>
      <c r="G71" s="6"/>
      <c r="H71" s="6"/>
      <c r="I71" s="6"/>
      <c r="J71" s="5"/>
      <c r="K71" s="6"/>
      <c r="L71" s="5"/>
      <c r="M71" s="7"/>
      <c r="N71" s="7"/>
      <c r="O71" s="5"/>
      <c r="P71" s="6"/>
    </row>
    <row r="72" spans="1:16" x14ac:dyDescent="0.45">
      <c r="A72" s="3"/>
      <c r="B72" s="4"/>
      <c r="C72" s="4"/>
      <c r="D72" s="4"/>
      <c r="E72" s="5"/>
      <c r="F72" s="6"/>
      <c r="G72" s="6"/>
      <c r="H72" s="6"/>
      <c r="I72" s="6"/>
      <c r="J72" s="5"/>
      <c r="K72" s="6"/>
      <c r="L72" s="5"/>
      <c r="M72" s="7"/>
      <c r="N72" s="7"/>
      <c r="O72" s="5"/>
      <c r="P72" s="6"/>
    </row>
    <row r="73" spans="1:16" x14ac:dyDescent="0.45">
      <c r="A73" s="3"/>
      <c r="B73" s="4"/>
      <c r="C73" s="4"/>
      <c r="D73" s="4"/>
      <c r="E73" s="5"/>
      <c r="F73" s="6"/>
      <c r="G73" s="6"/>
      <c r="H73" s="6"/>
      <c r="I73" s="6"/>
      <c r="J73" s="5"/>
      <c r="K73" s="6"/>
      <c r="L73" s="5"/>
      <c r="M73" s="7"/>
      <c r="N73" s="7"/>
      <c r="O73" s="5"/>
      <c r="P73" s="6"/>
    </row>
    <row r="74" spans="1:16" x14ac:dyDescent="0.45">
      <c r="A74" s="3"/>
      <c r="B74" s="4"/>
      <c r="C74" s="4"/>
      <c r="D74" s="4"/>
      <c r="E74" s="5"/>
      <c r="F74" s="6"/>
      <c r="G74" s="6"/>
      <c r="H74" s="6"/>
      <c r="I74" s="6"/>
      <c r="J74" s="5"/>
      <c r="K74" s="6"/>
      <c r="L74" s="5"/>
      <c r="M74" s="7"/>
      <c r="N74" s="7"/>
      <c r="O74" s="5"/>
      <c r="P74" s="6"/>
    </row>
    <row r="75" spans="1:16" x14ac:dyDescent="0.45">
      <c r="A75" s="3"/>
      <c r="B75" s="4"/>
      <c r="C75" s="4"/>
      <c r="D75" s="4"/>
      <c r="E75" s="5"/>
      <c r="F75" s="6"/>
      <c r="G75" s="6"/>
      <c r="H75" s="6"/>
      <c r="I75" s="6"/>
      <c r="J75" s="5"/>
      <c r="K75" s="6"/>
      <c r="L75" s="5"/>
      <c r="M75" s="7"/>
      <c r="N75" s="7"/>
      <c r="O75" s="5"/>
      <c r="P75" s="6"/>
    </row>
    <row r="76" spans="1:16" x14ac:dyDescent="0.45">
      <c r="A76" s="3"/>
      <c r="B76" s="4"/>
      <c r="C76" s="4"/>
      <c r="D76" s="4"/>
      <c r="E76" s="5"/>
      <c r="F76" s="6"/>
      <c r="G76" s="6"/>
      <c r="H76" s="6"/>
      <c r="I76" s="6"/>
      <c r="J76" s="5"/>
      <c r="K76" s="6"/>
      <c r="L76" s="5"/>
      <c r="M76" s="7"/>
      <c r="N76" s="7"/>
      <c r="O76" s="5"/>
      <c r="P76" s="6"/>
    </row>
    <row r="77" spans="1:16" x14ac:dyDescent="0.45">
      <c r="A77" s="3"/>
      <c r="B77" s="4"/>
      <c r="C77" s="4"/>
      <c r="D77" s="4"/>
      <c r="E77" s="5"/>
      <c r="F77" s="6"/>
      <c r="G77" s="6"/>
      <c r="H77" s="6"/>
      <c r="I77" s="6"/>
      <c r="J77" s="5"/>
      <c r="K77" s="6"/>
      <c r="L77" s="5"/>
      <c r="M77" s="7"/>
      <c r="N77" s="7"/>
      <c r="O77" s="5"/>
      <c r="P77" s="6"/>
    </row>
    <row r="78" spans="1:16" x14ac:dyDescent="0.45">
      <c r="A78" s="3"/>
      <c r="B78" s="4"/>
      <c r="C78" s="4"/>
      <c r="D78" s="4"/>
      <c r="E78" s="5"/>
      <c r="F78" s="6"/>
      <c r="G78" s="6"/>
      <c r="H78" s="6"/>
      <c r="I78" s="6"/>
      <c r="J78" s="5"/>
      <c r="K78" s="6"/>
      <c r="L78" s="5"/>
      <c r="M78" s="7"/>
      <c r="N78" s="7"/>
      <c r="O78" s="5"/>
      <c r="P78" s="6"/>
    </row>
    <row r="79" spans="1:16" x14ac:dyDescent="0.45">
      <c r="A79" s="3"/>
      <c r="B79" s="4"/>
      <c r="C79" s="4"/>
      <c r="D79" s="4"/>
      <c r="E79" s="5"/>
      <c r="F79" s="6"/>
      <c r="G79" s="6"/>
      <c r="H79" s="6"/>
      <c r="I79" s="6"/>
      <c r="J79" s="5"/>
      <c r="K79" s="6"/>
      <c r="L79" s="5"/>
      <c r="M79" s="7"/>
      <c r="N79" s="7"/>
      <c r="O79" s="5"/>
      <c r="P79" s="6"/>
    </row>
    <row r="80" spans="1:16" x14ac:dyDescent="0.45">
      <c r="A80" s="3"/>
      <c r="B80" s="4"/>
      <c r="C80" s="4"/>
      <c r="D80" s="4"/>
      <c r="E80" s="5"/>
      <c r="F80" s="6"/>
      <c r="G80" s="6"/>
      <c r="H80" s="6"/>
      <c r="I80" s="6"/>
      <c r="J80" s="5"/>
      <c r="K80" s="6"/>
      <c r="L80" s="5"/>
      <c r="M80" s="7"/>
      <c r="N80" s="7"/>
      <c r="O80" s="5"/>
      <c r="P80" s="6"/>
    </row>
    <row r="81" spans="1:16" x14ac:dyDescent="0.45">
      <c r="A81" s="3"/>
      <c r="B81" s="4"/>
      <c r="C81" s="4"/>
      <c r="D81" s="4"/>
      <c r="E81" s="5"/>
      <c r="F81" s="6"/>
      <c r="G81" s="6"/>
      <c r="H81" s="6"/>
      <c r="I81" s="6"/>
      <c r="J81" s="5"/>
      <c r="K81" s="6"/>
      <c r="L81" s="5"/>
      <c r="M81" s="7"/>
      <c r="N81" s="7"/>
      <c r="O81" s="5"/>
      <c r="P81" s="6"/>
    </row>
    <row r="82" spans="1:16" x14ac:dyDescent="0.45">
      <c r="A82" s="3"/>
      <c r="B82" s="4"/>
      <c r="C82" s="4"/>
      <c r="D82" s="4"/>
      <c r="E82" s="5"/>
      <c r="F82" s="6"/>
      <c r="G82" s="6"/>
      <c r="H82" s="6"/>
      <c r="I82" s="6"/>
      <c r="J82" s="5"/>
      <c r="K82" s="6"/>
      <c r="L82" s="5"/>
      <c r="M82" s="7"/>
      <c r="N82" s="7"/>
      <c r="O82" s="5"/>
      <c r="P82" s="6"/>
    </row>
    <row r="83" spans="1:16" x14ac:dyDescent="0.45">
      <c r="A83" s="3"/>
      <c r="B83" s="4"/>
      <c r="C83" s="4"/>
      <c r="D83" s="4"/>
      <c r="E83" s="5"/>
      <c r="F83" s="6"/>
      <c r="G83" s="6"/>
      <c r="H83" s="6"/>
      <c r="I83" s="6"/>
      <c r="J83" s="5"/>
      <c r="K83" s="6"/>
      <c r="L83" s="5"/>
      <c r="M83" s="7"/>
      <c r="N83" s="7"/>
      <c r="O83" s="5"/>
      <c r="P83" s="6"/>
    </row>
    <row r="84" spans="1:16" x14ac:dyDescent="0.45">
      <c r="A84" s="3"/>
      <c r="B84" s="4"/>
      <c r="C84" s="4"/>
      <c r="D84" s="4"/>
      <c r="E84" s="5"/>
      <c r="F84" s="6"/>
      <c r="G84" s="6"/>
      <c r="H84" s="6"/>
      <c r="I84" s="6"/>
      <c r="J84" s="5"/>
      <c r="K84" s="6"/>
      <c r="L84" s="5"/>
      <c r="M84" s="7"/>
      <c r="N84" s="7"/>
      <c r="O84" s="5"/>
      <c r="P84" s="6"/>
    </row>
    <row r="85" spans="1:16" x14ac:dyDescent="0.45">
      <c r="A85" s="3"/>
      <c r="B85" s="4"/>
      <c r="C85" s="4"/>
      <c r="D85" s="4"/>
      <c r="E85" s="5"/>
      <c r="F85" s="6"/>
      <c r="G85" s="6"/>
      <c r="H85" s="6"/>
      <c r="I85" s="6"/>
      <c r="J85" s="5"/>
      <c r="K85" s="6"/>
      <c r="L85" s="5"/>
      <c r="M85" s="7"/>
      <c r="N85" s="7"/>
      <c r="O85" s="5"/>
      <c r="P85" s="6"/>
    </row>
    <row r="86" spans="1:16" x14ac:dyDescent="0.45">
      <c r="A86" s="3"/>
      <c r="B86" s="4"/>
      <c r="C86" s="4"/>
      <c r="D86" s="4"/>
      <c r="E86" s="5"/>
      <c r="F86" s="6"/>
      <c r="G86" s="6"/>
      <c r="H86" s="6"/>
      <c r="I86" s="6"/>
      <c r="J86" s="5"/>
      <c r="K86" s="6"/>
      <c r="L86" s="5"/>
      <c r="M86" s="7"/>
      <c r="N86" s="7"/>
      <c r="O86" s="5"/>
      <c r="P86" s="6"/>
    </row>
    <row r="87" spans="1:16" x14ac:dyDescent="0.45">
      <c r="A87" s="3"/>
      <c r="B87" s="4"/>
      <c r="C87" s="4"/>
      <c r="D87" s="4"/>
      <c r="E87" s="5"/>
      <c r="F87" s="6"/>
      <c r="G87" s="6"/>
      <c r="H87" s="6"/>
      <c r="I87" s="6"/>
      <c r="J87" s="5"/>
      <c r="K87" s="6"/>
      <c r="L87" s="5"/>
      <c r="M87" s="7"/>
      <c r="N87" s="7"/>
      <c r="O87" s="5"/>
      <c r="P87" s="6"/>
    </row>
    <row r="88" spans="1:16" x14ac:dyDescent="0.45">
      <c r="A88" s="3"/>
      <c r="B88" s="4"/>
      <c r="C88" s="4"/>
      <c r="D88" s="4"/>
      <c r="E88" s="5"/>
      <c r="F88" s="6"/>
      <c r="G88" s="6"/>
      <c r="H88" s="6"/>
      <c r="I88" s="6"/>
      <c r="J88" s="5"/>
      <c r="K88" s="6"/>
      <c r="L88" s="5"/>
      <c r="M88" s="7"/>
      <c r="N88" s="7"/>
      <c r="O88" s="5"/>
      <c r="P88" s="6"/>
    </row>
    <row r="89" spans="1:16" x14ac:dyDescent="0.45">
      <c r="A89" s="3"/>
      <c r="B89" s="4"/>
      <c r="C89" s="4"/>
      <c r="D89" s="4"/>
      <c r="E89" s="5"/>
      <c r="F89" s="6"/>
      <c r="G89" s="6"/>
      <c r="H89" s="6"/>
      <c r="I89" s="6"/>
      <c r="J89" s="5"/>
      <c r="K89" s="6"/>
      <c r="L89" s="5"/>
      <c r="M89" s="7"/>
      <c r="N89" s="7"/>
      <c r="O89" s="5"/>
      <c r="P89" s="6"/>
    </row>
    <row r="90" spans="1:16" x14ac:dyDescent="0.45">
      <c r="A90" s="3"/>
      <c r="B90" s="4"/>
      <c r="C90" s="4"/>
      <c r="D90" s="4"/>
      <c r="E90" s="5"/>
      <c r="F90" s="6"/>
      <c r="G90" s="6"/>
      <c r="H90" s="6"/>
      <c r="I90" s="6"/>
      <c r="J90" s="5"/>
      <c r="K90" s="6"/>
      <c r="L90" s="5"/>
      <c r="M90" s="7"/>
      <c r="N90" s="7"/>
      <c r="O90" s="5"/>
      <c r="P90" s="6"/>
    </row>
    <row r="91" spans="1:16" x14ac:dyDescent="0.45">
      <c r="A91" s="3"/>
      <c r="B91" s="4"/>
      <c r="C91" s="4"/>
      <c r="D91" s="4"/>
      <c r="E91" s="5"/>
      <c r="F91" s="6"/>
      <c r="G91" s="6"/>
      <c r="H91" s="6"/>
      <c r="I91" s="6"/>
      <c r="J91" s="5"/>
      <c r="K91" s="6"/>
      <c r="L91" s="5"/>
      <c r="M91" s="7"/>
      <c r="N91" s="7"/>
      <c r="O91" s="5"/>
      <c r="P91" s="6"/>
    </row>
    <row r="92" spans="1:16" x14ac:dyDescent="0.45">
      <c r="A92" s="3"/>
      <c r="B92" s="4"/>
      <c r="C92" s="4"/>
      <c r="D92" s="4"/>
      <c r="E92" s="5"/>
      <c r="F92" s="6"/>
      <c r="G92" s="6"/>
      <c r="H92" s="6"/>
      <c r="I92" s="6"/>
      <c r="J92" s="5"/>
      <c r="K92" s="6"/>
      <c r="L92" s="5"/>
      <c r="M92" s="7"/>
      <c r="N92" s="7"/>
      <c r="O92" s="5"/>
      <c r="P92" s="6"/>
    </row>
    <row r="93" spans="1:16" x14ac:dyDescent="0.45">
      <c r="A93" s="3"/>
      <c r="B93" s="4"/>
      <c r="C93" s="4"/>
      <c r="D93" s="4"/>
      <c r="E93" s="5"/>
      <c r="F93" s="6"/>
      <c r="G93" s="6"/>
      <c r="H93" s="6"/>
      <c r="I93" s="6"/>
      <c r="J93" s="5"/>
      <c r="K93" s="6"/>
      <c r="L93" s="5"/>
      <c r="M93" s="7"/>
      <c r="N93" s="7"/>
      <c r="O93" s="5"/>
      <c r="P93" s="6"/>
    </row>
    <row r="94" spans="1:16" x14ac:dyDescent="0.45">
      <c r="A94" s="3"/>
      <c r="B94" s="4"/>
      <c r="C94" s="4"/>
      <c r="D94" s="4"/>
      <c r="E94" s="5"/>
      <c r="F94" s="6"/>
      <c r="G94" s="6"/>
      <c r="H94" s="6"/>
      <c r="I94" s="6"/>
      <c r="J94" s="5"/>
      <c r="K94" s="6"/>
      <c r="L94" s="5"/>
      <c r="M94" s="7"/>
      <c r="N94" s="7"/>
      <c r="O94" s="5"/>
      <c r="P94" s="6"/>
    </row>
    <row r="95" spans="1:16" x14ac:dyDescent="0.45">
      <c r="A95" s="3"/>
      <c r="B95" s="4"/>
      <c r="C95" s="4"/>
      <c r="D95" s="4"/>
      <c r="E95" s="5"/>
      <c r="F95" s="6"/>
      <c r="G95" s="6"/>
      <c r="H95" s="6"/>
      <c r="I95" s="6"/>
      <c r="J95" s="5"/>
      <c r="K95" s="6"/>
      <c r="L95" s="5"/>
      <c r="M95" s="7"/>
      <c r="N95" s="7"/>
      <c r="O95" s="5"/>
      <c r="P95" s="6"/>
    </row>
    <row r="96" spans="1:16" x14ac:dyDescent="0.45">
      <c r="A96" s="3"/>
      <c r="B96" s="4"/>
      <c r="C96" s="4"/>
      <c r="D96" s="4"/>
      <c r="E96" s="5"/>
      <c r="F96" s="6"/>
      <c r="G96" s="6"/>
      <c r="H96" s="6"/>
      <c r="I96" s="6"/>
      <c r="J96" s="5"/>
      <c r="K96" s="6"/>
      <c r="L96" s="5"/>
      <c r="M96" s="7"/>
      <c r="N96" s="7"/>
      <c r="O96" s="5"/>
      <c r="P96" s="6"/>
    </row>
    <row r="97" spans="1:16" x14ac:dyDescent="0.45">
      <c r="A97" s="3"/>
      <c r="B97" s="4"/>
      <c r="C97" s="4"/>
      <c r="D97" s="4"/>
      <c r="E97" s="5"/>
      <c r="F97" s="6"/>
      <c r="G97" s="6"/>
      <c r="H97" s="6"/>
      <c r="I97" s="6"/>
      <c r="J97" s="5"/>
      <c r="K97" s="6"/>
      <c r="L97" s="5"/>
      <c r="M97" s="7"/>
      <c r="N97" s="7"/>
      <c r="O97" s="5"/>
      <c r="P97" s="6"/>
    </row>
    <row r="98" spans="1:16" x14ac:dyDescent="0.45">
      <c r="A98" s="3"/>
      <c r="B98" s="4"/>
      <c r="C98" s="4"/>
      <c r="D98" s="4"/>
      <c r="E98" s="5"/>
      <c r="F98" s="6"/>
      <c r="G98" s="6"/>
      <c r="H98" s="6"/>
      <c r="I98" s="6"/>
      <c r="J98" s="5"/>
      <c r="K98" s="6"/>
      <c r="L98" s="5"/>
      <c r="M98" s="7"/>
      <c r="N98" s="7"/>
      <c r="O98" s="5"/>
      <c r="P98" s="6"/>
    </row>
    <row r="99" spans="1:16" x14ac:dyDescent="0.45">
      <c r="A99" s="3"/>
      <c r="B99" s="4"/>
      <c r="C99" s="4"/>
      <c r="D99" s="4"/>
      <c r="E99" s="5"/>
      <c r="F99" s="6"/>
      <c r="G99" s="6"/>
      <c r="H99" s="6"/>
      <c r="I99" s="6"/>
      <c r="J99" s="5"/>
      <c r="K99" s="6"/>
      <c r="L99" s="5"/>
      <c r="M99" s="7"/>
      <c r="N99" s="7"/>
      <c r="O99" s="5"/>
      <c r="P99" s="6"/>
    </row>
    <row r="100" spans="1:16" x14ac:dyDescent="0.45">
      <c r="A100" s="3"/>
      <c r="B100" s="4"/>
      <c r="C100" s="4"/>
      <c r="D100" s="4"/>
      <c r="E100" s="5"/>
      <c r="F100" s="6"/>
      <c r="G100" s="6"/>
      <c r="H100" s="6"/>
      <c r="I100" s="6"/>
      <c r="J100" s="5"/>
      <c r="K100" s="6"/>
      <c r="L100" s="5"/>
      <c r="M100" s="7"/>
      <c r="N100" s="7"/>
      <c r="O100" s="5"/>
      <c r="P100" s="6"/>
    </row>
    <row r="101" spans="1:16" x14ac:dyDescent="0.45">
      <c r="A101" s="3"/>
      <c r="B101" s="4"/>
      <c r="C101" s="4"/>
      <c r="D101" s="4"/>
      <c r="E101" s="5"/>
      <c r="F101" s="6"/>
      <c r="G101" s="6"/>
      <c r="H101" s="6"/>
      <c r="I101" s="6"/>
      <c r="J101" s="5"/>
      <c r="K101" s="6"/>
      <c r="L101" s="5"/>
      <c r="M101" s="7"/>
      <c r="N101" s="7"/>
      <c r="O101" s="5"/>
      <c r="P101" s="6"/>
    </row>
    <row r="102" spans="1:16" x14ac:dyDescent="0.45">
      <c r="A102" s="3"/>
      <c r="B102" s="4"/>
      <c r="C102" s="4"/>
      <c r="D102" s="4"/>
      <c r="E102" s="5"/>
      <c r="F102" s="6"/>
      <c r="G102" s="6"/>
      <c r="H102" s="6"/>
      <c r="I102" s="6"/>
      <c r="J102" s="5"/>
      <c r="K102" s="6"/>
      <c r="L102" s="5"/>
      <c r="M102" s="7"/>
      <c r="N102" s="7"/>
      <c r="O102" s="5"/>
      <c r="P102" s="6"/>
    </row>
    <row r="104" spans="1:16" ht="18.600000000000001" thickBot="1" x14ac:dyDescent="0.5">
      <c r="B104" s="9" t="s">
        <v>59</v>
      </c>
      <c r="C104" s="9"/>
    </row>
    <row r="105" spans="1:16" ht="18.600000000000001" thickTop="1" x14ac:dyDescent="0.45">
      <c r="B105" s="10"/>
      <c r="C105" s="10"/>
    </row>
    <row r="106" spans="1:16" ht="18.600000000000001" thickBot="1" x14ac:dyDescent="0.5">
      <c r="B106" s="9" t="s">
        <v>60</v>
      </c>
      <c r="C106" s="9"/>
    </row>
    <row r="107" spans="1:16" ht="18.600000000000001" thickTop="1" x14ac:dyDescent="0.45"/>
  </sheetData>
  <phoneticPr fontId="1"/>
  <conditionalFormatting sqref="B104:B106">
    <cfRule type="containsText" dxfId="14" priority="1" operator="containsText" text="夕食">
      <formula>NOT(ISERROR(SEARCH("夕食",B104)))</formula>
    </cfRule>
    <cfRule type="containsText" dxfId="13" priority="2" operator="containsText" text="間食">
      <formula>NOT(ISERROR(SEARCH("間食",B104)))</formula>
    </cfRule>
    <cfRule type="containsText" dxfId="12" priority="3" operator="containsText" text="夕食">
      <formula>NOT(ISERROR(SEARCH("夕食",B104)))</formula>
    </cfRule>
    <cfRule type="containsText" dxfId="11" priority="4" operator="containsText" text="昼食">
      <formula>NOT(ISERROR(SEARCH("昼食",B104)))</formula>
    </cfRule>
    <cfRule type="containsText" dxfId="10" priority="5" operator="containsText" text="朝食">
      <formula>NOT(ISERROR(SEARCH("朝食",B104)))</formula>
    </cfRule>
  </conditionalFormatting>
  <dataValidations count="1">
    <dataValidation type="list" errorStyle="information" imeMode="hiragana" allowBlank="1" showInputMessage="1" showErrorMessage="1" sqref="A3:A102" xr:uid="{F22FC799-D987-43DC-94B4-300380A21EBE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フォーマット</vt:lpstr>
      <vt:lpstr>実習１</vt:lpstr>
      <vt:lpstr>食パン</vt:lpstr>
      <vt:lpstr>ごはん</vt:lpstr>
      <vt:lpstr>味噌汁（ほうれん草）</vt:lpstr>
      <vt:lpstr>鶏肉の五目炒め</vt:lpstr>
      <vt:lpstr>ハンバーグ</vt:lpstr>
      <vt:lpstr>ポテトサラダ</vt:lpstr>
      <vt:lpstr>実習２</vt:lpstr>
      <vt:lpstr>実習３</vt:lpstr>
      <vt:lpstr>ドロップダウンリスト</vt:lpstr>
      <vt:lpstr>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2023-07-11T11:46:09Z</dcterms:created>
  <dcterms:modified xsi:type="dcterms:W3CDTF">2023-08-22T09:02:48Z</dcterms:modified>
</cp:coreProperties>
</file>